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ekt\Desktop\XamarinSpeed\"/>
    </mc:Choice>
  </mc:AlternateContent>
  <xr:revisionPtr revIDLastSave="0" documentId="13_ncr:1_{56FDC635-D84F-43B3-89D6-0D38151162A8}" xr6:coauthVersionLast="40" xr6:coauthVersionMax="40" xr10:uidLastSave="{00000000-0000-0000-0000-000000000000}"/>
  <bookViews>
    <workbookView xWindow="0" yWindow="0" windowWidth="14370" windowHeight="7965" activeTab="2" xr2:uid="{00000000-000D-0000-FFFF-FFFF00000000}"/>
  </bookViews>
  <sheets>
    <sheet name="Raw" sheetId="1" r:id="rId1"/>
    <sheet name="Calcs" sheetId="2" r:id="rId2"/>
    <sheet name="Charts" sheetId="3" r:id="rId3"/>
  </sheets>
  <calcPr calcId="181029"/>
</workbook>
</file>

<file path=xl/calcChain.xml><?xml version="1.0" encoding="utf-8"?>
<calcChain xmlns="http://schemas.openxmlformats.org/spreadsheetml/2006/main">
  <c r="N48" i="2" l="1"/>
  <c r="O48" i="2"/>
  <c r="P48" i="2"/>
  <c r="Q48" i="2"/>
  <c r="R48" i="2"/>
  <c r="S48" i="2"/>
  <c r="T48" i="2"/>
  <c r="U48" i="2"/>
  <c r="V48" i="2"/>
  <c r="N49" i="2"/>
  <c r="O49" i="2"/>
  <c r="P49" i="2"/>
  <c r="Q49" i="2"/>
  <c r="R49" i="2"/>
  <c r="S49" i="2"/>
  <c r="T49" i="2"/>
  <c r="U49" i="2"/>
  <c r="V49" i="2"/>
  <c r="N50" i="2"/>
  <c r="O50" i="2"/>
  <c r="P50" i="2"/>
  <c r="Q50" i="2"/>
  <c r="R50" i="2"/>
  <c r="S50" i="2"/>
  <c r="T50" i="2"/>
  <c r="U50" i="2"/>
  <c r="V50" i="2"/>
  <c r="N51" i="2"/>
  <c r="O51" i="2"/>
  <c r="P51" i="2"/>
  <c r="Q51" i="2"/>
  <c r="R51" i="2"/>
  <c r="S51" i="2"/>
  <c r="T51" i="2"/>
  <c r="U51" i="2"/>
  <c r="V51" i="2"/>
  <c r="N52" i="2"/>
  <c r="O52" i="2"/>
  <c r="P52" i="2"/>
  <c r="Q52" i="2"/>
  <c r="R52" i="2"/>
  <c r="S52" i="2"/>
  <c r="T52" i="2"/>
  <c r="U52" i="2"/>
  <c r="V52" i="2"/>
  <c r="N53" i="2"/>
  <c r="O53" i="2"/>
  <c r="P53" i="2"/>
  <c r="Q53" i="2"/>
  <c r="R53" i="2"/>
  <c r="S53" i="2"/>
  <c r="T53" i="2"/>
  <c r="U53" i="2"/>
  <c r="V53" i="2"/>
  <c r="N54" i="2"/>
  <c r="O54" i="2"/>
  <c r="P54" i="2"/>
  <c r="Q54" i="2"/>
  <c r="R54" i="2"/>
  <c r="S54" i="2"/>
  <c r="T54" i="2"/>
  <c r="U54" i="2"/>
  <c r="V54" i="2"/>
  <c r="N55" i="2"/>
  <c r="O55" i="2"/>
  <c r="P55" i="2"/>
  <c r="Q55" i="2"/>
  <c r="R55" i="2"/>
  <c r="S55" i="2"/>
  <c r="T55" i="2"/>
  <c r="U55" i="2"/>
  <c r="V55" i="2"/>
  <c r="O47" i="2"/>
  <c r="P47" i="2"/>
  <c r="Q47" i="2"/>
  <c r="R47" i="2"/>
  <c r="S47" i="2"/>
  <c r="T47" i="2"/>
  <c r="U47" i="2"/>
  <c r="V47" i="2"/>
  <c r="N47" i="2"/>
  <c r="N38" i="2"/>
  <c r="O38" i="2"/>
  <c r="P38" i="2"/>
  <c r="Q38" i="2"/>
  <c r="R38" i="2"/>
  <c r="S38" i="2"/>
  <c r="T38" i="2"/>
  <c r="U38" i="2"/>
  <c r="V38" i="2"/>
  <c r="N39" i="2"/>
  <c r="O39" i="2"/>
  <c r="P39" i="2"/>
  <c r="Q39" i="2"/>
  <c r="R39" i="2"/>
  <c r="S39" i="2"/>
  <c r="T39" i="2"/>
  <c r="U39" i="2"/>
  <c r="V39" i="2"/>
  <c r="N40" i="2"/>
  <c r="O40" i="2"/>
  <c r="P40" i="2"/>
  <c r="Q40" i="2"/>
  <c r="R40" i="2"/>
  <c r="S40" i="2"/>
  <c r="T40" i="2"/>
  <c r="U40" i="2"/>
  <c r="V40" i="2"/>
  <c r="N41" i="2"/>
  <c r="O41" i="2"/>
  <c r="P41" i="2"/>
  <c r="Q41" i="2"/>
  <c r="R41" i="2"/>
  <c r="S41" i="2"/>
  <c r="T41" i="2"/>
  <c r="U41" i="2"/>
  <c r="V41" i="2"/>
  <c r="N42" i="2"/>
  <c r="O42" i="2"/>
  <c r="P42" i="2"/>
  <c r="Q42" i="2"/>
  <c r="R42" i="2"/>
  <c r="S42" i="2"/>
  <c r="T42" i="2"/>
  <c r="U42" i="2"/>
  <c r="V42" i="2"/>
  <c r="N43" i="2"/>
  <c r="O43" i="2"/>
  <c r="P43" i="2"/>
  <c r="Q43" i="2"/>
  <c r="R43" i="2"/>
  <c r="S43" i="2"/>
  <c r="T43" i="2"/>
  <c r="U43" i="2"/>
  <c r="V43" i="2"/>
  <c r="N44" i="2"/>
  <c r="O44" i="2"/>
  <c r="P44" i="2"/>
  <c r="Q44" i="2"/>
  <c r="R44" i="2"/>
  <c r="S44" i="2"/>
  <c r="T44" i="2"/>
  <c r="U44" i="2"/>
  <c r="V44" i="2"/>
  <c r="N45" i="2"/>
  <c r="O45" i="2"/>
  <c r="P45" i="2"/>
  <c r="Q45" i="2"/>
  <c r="R45" i="2"/>
  <c r="S45" i="2"/>
  <c r="T45" i="2"/>
  <c r="U45" i="2"/>
  <c r="V45" i="2"/>
  <c r="V37" i="2"/>
  <c r="T37" i="2"/>
  <c r="O37" i="2"/>
  <c r="P37" i="2"/>
  <c r="Q37" i="2"/>
  <c r="R37" i="2"/>
  <c r="S37" i="2"/>
  <c r="U37" i="2"/>
  <c r="N37" i="2"/>
  <c r="N14" i="2"/>
  <c r="R32" i="2"/>
  <c r="S28" i="2"/>
  <c r="N26" i="2"/>
  <c r="O26" i="2"/>
  <c r="P26" i="2"/>
  <c r="Q26" i="2"/>
  <c r="R26" i="2"/>
  <c r="S26" i="2"/>
  <c r="T26" i="2"/>
  <c r="U26" i="2"/>
  <c r="V26" i="2"/>
  <c r="N27" i="2"/>
  <c r="O27" i="2"/>
  <c r="P27" i="2"/>
  <c r="Q27" i="2"/>
  <c r="R27" i="2"/>
  <c r="S27" i="2"/>
  <c r="T27" i="2"/>
  <c r="U27" i="2"/>
  <c r="V27" i="2"/>
  <c r="N28" i="2"/>
  <c r="O28" i="2"/>
  <c r="P28" i="2"/>
  <c r="Q28" i="2"/>
  <c r="R28" i="2"/>
  <c r="T28" i="2"/>
  <c r="U28" i="2"/>
  <c r="V28" i="2"/>
  <c r="N29" i="2"/>
  <c r="O29" i="2"/>
  <c r="P29" i="2"/>
  <c r="Q29" i="2"/>
  <c r="R29" i="2"/>
  <c r="S29" i="2"/>
  <c r="T29" i="2"/>
  <c r="U29" i="2"/>
  <c r="V29" i="2"/>
  <c r="N30" i="2"/>
  <c r="O30" i="2"/>
  <c r="P30" i="2"/>
  <c r="Q30" i="2"/>
  <c r="R30" i="2"/>
  <c r="S30" i="2"/>
  <c r="T30" i="2"/>
  <c r="U30" i="2"/>
  <c r="V30" i="2"/>
  <c r="N31" i="2"/>
  <c r="O31" i="2"/>
  <c r="P31" i="2"/>
  <c r="Q31" i="2"/>
  <c r="R31" i="2"/>
  <c r="S31" i="2"/>
  <c r="T31" i="2"/>
  <c r="U31" i="2"/>
  <c r="V31" i="2"/>
  <c r="N32" i="2"/>
  <c r="O32" i="2"/>
  <c r="P32" i="2"/>
  <c r="Q32" i="2"/>
  <c r="S32" i="2"/>
  <c r="T32" i="2"/>
  <c r="U32" i="2"/>
  <c r="V32" i="2"/>
  <c r="N33" i="2"/>
  <c r="O33" i="2"/>
  <c r="P33" i="2"/>
  <c r="Q33" i="2"/>
  <c r="R33" i="2"/>
  <c r="S33" i="2"/>
  <c r="T33" i="2"/>
  <c r="U33" i="2"/>
  <c r="V33" i="2"/>
  <c r="O25" i="2"/>
  <c r="P25" i="2"/>
  <c r="Q25" i="2"/>
  <c r="R25" i="2"/>
  <c r="S25" i="2"/>
  <c r="T25" i="2"/>
  <c r="U25" i="2"/>
  <c r="V25" i="2"/>
  <c r="N25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N19" i="2"/>
  <c r="O19" i="2"/>
  <c r="P19" i="2"/>
  <c r="Q19" i="2"/>
  <c r="R19" i="2"/>
  <c r="S19" i="2"/>
  <c r="T19" i="2"/>
  <c r="U19" i="2"/>
  <c r="V19" i="2"/>
  <c r="N20" i="2"/>
  <c r="O20" i="2"/>
  <c r="P20" i="2"/>
  <c r="Q20" i="2"/>
  <c r="R20" i="2"/>
  <c r="S20" i="2"/>
  <c r="T20" i="2"/>
  <c r="U20" i="2"/>
  <c r="V20" i="2"/>
  <c r="N21" i="2"/>
  <c r="O21" i="2"/>
  <c r="P21" i="2"/>
  <c r="Q21" i="2"/>
  <c r="R21" i="2"/>
  <c r="S21" i="2"/>
  <c r="T21" i="2"/>
  <c r="U21" i="2"/>
  <c r="V21" i="2"/>
  <c r="N22" i="2"/>
  <c r="O22" i="2"/>
  <c r="P22" i="2"/>
  <c r="Q22" i="2"/>
  <c r="R22" i="2"/>
  <c r="S22" i="2"/>
  <c r="T22" i="2"/>
  <c r="U22" i="2"/>
  <c r="V22" i="2"/>
  <c r="O14" i="2"/>
  <c r="P14" i="2"/>
  <c r="Q14" i="2"/>
  <c r="R14" i="2"/>
  <c r="S14" i="2"/>
  <c r="T14" i="2"/>
  <c r="U14" i="2"/>
  <c r="V14" i="2"/>
  <c r="F44" i="2"/>
  <c r="F32" i="2"/>
  <c r="G21" i="2"/>
  <c r="F21" i="2"/>
  <c r="J5" i="2" l="1"/>
  <c r="A48" i="2"/>
  <c r="A49" i="2"/>
  <c r="A50" i="2"/>
  <c r="A51" i="2"/>
  <c r="A52" i="2"/>
  <c r="A53" i="2"/>
  <c r="A54" i="2"/>
  <c r="A55" i="2"/>
  <c r="A47" i="2"/>
  <c r="G44" i="2"/>
  <c r="A38" i="2"/>
  <c r="A39" i="2"/>
  <c r="A40" i="2"/>
  <c r="A41" i="2"/>
  <c r="A42" i="2"/>
  <c r="A43" i="2"/>
  <c r="A44" i="2"/>
  <c r="A45" i="2"/>
  <c r="A37" i="2"/>
  <c r="C36" i="2"/>
  <c r="D36" i="2"/>
  <c r="E36" i="2"/>
  <c r="F36" i="2"/>
  <c r="G36" i="2"/>
  <c r="H36" i="2"/>
  <c r="I36" i="2"/>
  <c r="J36" i="2"/>
  <c r="B36" i="2"/>
  <c r="G32" i="2"/>
  <c r="G54" i="2" s="1"/>
  <c r="F54" i="2"/>
  <c r="A33" i="2"/>
  <c r="A26" i="2"/>
  <c r="A27" i="2"/>
  <c r="A28" i="2"/>
  <c r="A29" i="2"/>
  <c r="A30" i="2"/>
  <c r="A31" i="2"/>
  <c r="A32" i="2"/>
  <c r="A25" i="2"/>
  <c r="B24" i="2"/>
  <c r="C24" i="2"/>
  <c r="D24" i="2"/>
  <c r="F24" i="2"/>
  <c r="G24" i="2"/>
  <c r="H24" i="2"/>
  <c r="I24" i="2"/>
  <c r="J24" i="2"/>
  <c r="E24" i="2"/>
  <c r="J11" i="2"/>
  <c r="I11" i="2"/>
  <c r="H11" i="2"/>
  <c r="G11" i="2"/>
  <c r="F11" i="2"/>
  <c r="E11" i="2"/>
  <c r="D11" i="2"/>
  <c r="C11" i="2"/>
  <c r="B11" i="2"/>
  <c r="J22" i="2" l="1"/>
  <c r="J21" i="2"/>
  <c r="J20" i="2"/>
  <c r="J19" i="2"/>
  <c r="J18" i="2"/>
  <c r="J17" i="2"/>
  <c r="J16" i="2"/>
  <c r="J15" i="2"/>
  <c r="J14" i="2"/>
  <c r="I22" i="2"/>
  <c r="I21" i="2"/>
  <c r="I20" i="2"/>
  <c r="I19" i="2"/>
  <c r="I18" i="2"/>
  <c r="I17" i="2"/>
  <c r="I16" i="2"/>
  <c r="I15" i="2"/>
  <c r="I14" i="2"/>
  <c r="H21" i="2"/>
  <c r="H20" i="2"/>
  <c r="H19" i="2"/>
  <c r="H18" i="2"/>
  <c r="H17" i="2"/>
  <c r="H16" i="2"/>
  <c r="H14" i="2"/>
  <c r="H15" i="2"/>
  <c r="G20" i="2"/>
  <c r="G17" i="2"/>
  <c r="G16" i="2"/>
  <c r="G19" i="2"/>
  <c r="G18" i="2"/>
  <c r="G15" i="2"/>
  <c r="G14" i="2"/>
  <c r="F20" i="2"/>
  <c r="F19" i="2"/>
  <c r="F18" i="2"/>
  <c r="F17" i="2"/>
  <c r="F16" i="2"/>
  <c r="F15" i="2"/>
  <c r="F14" i="2"/>
  <c r="F25" i="2" l="1"/>
  <c r="F47" i="2" s="1"/>
  <c r="F37" i="2"/>
  <c r="G26" i="2"/>
  <c r="G48" i="2" s="1"/>
  <c r="G38" i="2"/>
  <c r="H39" i="2"/>
  <c r="H27" i="2"/>
  <c r="H49" i="2" s="1"/>
  <c r="I39" i="2"/>
  <c r="I27" i="2"/>
  <c r="I49" i="2" s="1"/>
  <c r="J26" i="2"/>
  <c r="J48" i="2" s="1"/>
  <c r="J38" i="2"/>
  <c r="F38" i="2"/>
  <c r="F26" i="2"/>
  <c r="F48" i="2" s="1"/>
  <c r="G29" i="2"/>
  <c r="G51" i="2" s="1"/>
  <c r="G41" i="2"/>
  <c r="H40" i="2"/>
  <c r="H28" i="2"/>
  <c r="H50" i="2" s="1"/>
  <c r="I40" i="2"/>
  <c r="I28" i="2"/>
  <c r="I50" i="2" s="1"/>
  <c r="J39" i="2"/>
  <c r="J27" i="2"/>
  <c r="J49" i="2" s="1"/>
  <c r="F27" i="2"/>
  <c r="F49" i="2" s="1"/>
  <c r="F39" i="2"/>
  <c r="G42" i="2"/>
  <c r="G30" i="2"/>
  <c r="G52" i="2" s="1"/>
  <c r="H41" i="2"/>
  <c r="H29" i="2"/>
  <c r="H51" i="2" s="1"/>
  <c r="I29" i="2"/>
  <c r="I51" i="2" s="1"/>
  <c r="I41" i="2"/>
  <c r="J28" i="2"/>
  <c r="J50" i="2" s="1"/>
  <c r="J40" i="2"/>
  <c r="F28" i="2"/>
  <c r="F50" i="2" s="1"/>
  <c r="F40" i="2"/>
  <c r="G27" i="2"/>
  <c r="G49" i="2" s="1"/>
  <c r="G39" i="2"/>
  <c r="H30" i="2"/>
  <c r="H52" i="2" s="1"/>
  <c r="H42" i="2"/>
  <c r="I42" i="2"/>
  <c r="I30" i="2"/>
  <c r="I52" i="2" s="1"/>
  <c r="J41" i="2"/>
  <c r="J29" i="2"/>
  <c r="J51" i="2" s="1"/>
  <c r="F41" i="2"/>
  <c r="F29" i="2"/>
  <c r="F51" i="2" s="1"/>
  <c r="G28" i="2"/>
  <c r="G50" i="2" s="1"/>
  <c r="G40" i="2"/>
  <c r="H43" i="2"/>
  <c r="H31" i="2"/>
  <c r="H53" i="2" s="1"/>
  <c r="I31" i="2"/>
  <c r="I53" i="2" s="1"/>
  <c r="I43" i="2"/>
  <c r="J42" i="2"/>
  <c r="J30" i="2"/>
  <c r="J52" i="2" s="1"/>
  <c r="F30" i="2"/>
  <c r="F52" i="2" s="1"/>
  <c r="F42" i="2"/>
  <c r="G31" i="2"/>
  <c r="G53" i="2" s="1"/>
  <c r="G43" i="2"/>
  <c r="H32" i="2"/>
  <c r="H54" i="2" s="1"/>
  <c r="H44" i="2"/>
  <c r="I32" i="2"/>
  <c r="I54" i="2" s="1"/>
  <c r="I44" i="2"/>
  <c r="J31" i="2"/>
  <c r="J53" i="2" s="1"/>
  <c r="J43" i="2"/>
  <c r="F31" i="2"/>
  <c r="F53" i="2" s="1"/>
  <c r="F43" i="2"/>
  <c r="H38" i="2"/>
  <c r="H26" i="2"/>
  <c r="H48" i="2" s="1"/>
  <c r="I37" i="2"/>
  <c r="I25" i="2"/>
  <c r="I47" i="2" s="1"/>
  <c r="I33" i="2"/>
  <c r="I55" i="2" s="1"/>
  <c r="I45" i="2"/>
  <c r="J32" i="2"/>
  <c r="J54" i="2" s="1"/>
  <c r="J44" i="2"/>
  <c r="G25" i="2"/>
  <c r="G47" i="2" s="1"/>
  <c r="G37" i="2"/>
  <c r="H25" i="2"/>
  <c r="H47" i="2" s="1"/>
  <c r="H37" i="2"/>
  <c r="I26" i="2"/>
  <c r="I48" i="2" s="1"/>
  <c r="I38" i="2"/>
  <c r="J25" i="2"/>
  <c r="J47" i="2" s="1"/>
  <c r="J37" i="2"/>
  <c r="J33" i="2"/>
  <c r="J55" i="2" s="1"/>
  <c r="J45" i="2"/>
  <c r="E22" i="2"/>
  <c r="E21" i="2"/>
  <c r="E20" i="2"/>
  <c r="E19" i="2"/>
  <c r="E18" i="2"/>
  <c r="E17" i="2"/>
  <c r="E16" i="2"/>
  <c r="E15" i="2"/>
  <c r="E14" i="2"/>
  <c r="D22" i="2"/>
  <c r="D21" i="2"/>
  <c r="D20" i="2"/>
  <c r="D19" i="2"/>
  <c r="D18" i="2"/>
  <c r="D17" i="2"/>
  <c r="D16" i="2"/>
  <c r="D14" i="2"/>
  <c r="D15" i="2"/>
  <c r="C21" i="2"/>
  <c r="C20" i="2"/>
  <c r="C19" i="2"/>
  <c r="C18" i="2"/>
  <c r="C17" i="2"/>
  <c r="C16" i="2"/>
  <c r="C15" i="2"/>
  <c r="C14" i="2"/>
  <c r="B21" i="2"/>
  <c r="B20" i="2"/>
  <c r="B19" i="2"/>
  <c r="B18" i="2"/>
  <c r="B17" i="2"/>
  <c r="B16" i="2"/>
  <c r="B14" i="2"/>
  <c r="B15" i="2"/>
  <c r="B28" i="2" l="1"/>
  <c r="B50" i="2" s="1"/>
  <c r="B40" i="2"/>
  <c r="B39" i="2"/>
  <c r="B27" i="2"/>
  <c r="B49" i="2" s="1"/>
  <c r="C29" i="2"/>
  <c r="C51" i="2" s="1"/>
  <c r="C41" i="2"/>
  <c r="E28" i="2"/>
  <c r="E50" i="2" s="1"/>
  <c r="E40" i="2"/>
  <c r="C39" i="2"/>
  <c r="C27" i="2"/>
  <c r="C49" i="2" s="1"/>
  <c r="E38" i="2"/>
  <c r="E26" i="2"/>
  <c r="E48" i="2" s="1"/>
  <c r="D28" i="2"/>
  <c r="D50" i="2" s="1"/>
  <c r="D40" i="2"/>
  <c r="B30" i="2"/>
  <c r="B52" i="2" s="1"/>
  <c r="B42" i="2"/>
  <c r="D30" i="2"/>
  <c r="D52" i="2" s="1"/>
  <c r="D42" i="2"/>
  <c r="E29" i="2"/>
  <c r="E51" i="2" s="1"/>
  <c r="E41" i="2"/>
  <c r="D39" i="2"/>
  <c r="D27" i="2"/>
  <c r="D49" i="2" s="1"/>
  <c r="C28" i="2"/>
  <c r="C50" i="2" s="1"/>
  <c r="C40" i="2"/>
  <c r="D29" i="2"/>
  <c r="D51" i="2" s="1"/>
  <c r="D41" i="2"/>
  <c r="C43" i="2"/>
  <c r="C31" i="2"/>
  <c r="C53" i="2" s="1"/>
  <c r="E31" i="2"/>
  <c r="E53" i="2" s="1"/>
  <c r="E43" i="2"/>
  <c r="E27" i="2"/>
  <c r="E49" i="2" s="1"/>
  <c r="E39" i="2"/>
  <c r="B29" i="2"/>
  <c r="B51" i="2" s="1"/>
  <c r="B41" i="2"/>
  <c r="C30" i="2"/>
  <c r="C52" i="2" s="1"/>
  <c r="C42" i="2"/>
  <c r="B31" i="2"/>
  <c r="B53" i="2" s="1"/>
  <c r="B43" i="2"/>
  <c r="D31" i="2"/>
  <c r="D53" i="2" s="1"/>
  <c r="D43" i="2"/>
  <c r="E30" i="2"/>
  <c r="E52" i="2" s="1"/>
  <c r="E42" i="2"/>
  <c r="B32" i="2"/>
  <c r="B54" i="2" s="1"/>
  <c r="B44" i="2"/>
  <c r="C32" i="2"/>
  <c r="C54" i="2" s="1"/>
  <c r="C44" i="2"/>
  <c r="D44" i="2"/>
  <c r="D32" i="2"/>
  <c r="D54" i="2" s="1"/>
  <c r="B26" i="2"/>
  <c r="B48" i="2" s="1"/>
  <c r="B38" i="2"/>
  <c r="C25" i="2"/>
  <c r="C47" i="2" s="1"/>
  <c r="C37" i="2"/>
  <c r="D38" i="2"/>
  <c r="D26" i="2"/>
  <c r="D48" i="2" s="1"/>
  <c r="D45" i="2"/>
  <c r="D33" i="2"/>
  <c r="D55" i="2" s="1"/>
  <c r="E44" i="2"/>
  <c r="E32" i="2"/>
  <c r="E54" i="2" s="1"/>
  <c r="B25" i="2"/>
  <c r="B47" i="2" s="1"/>
  <c r="B37" i="2"/>
  <c r="C38" i="2"/>
  <c r="C26" i="2"/>
  <c r="C48" i="2" s="1"/>
  <c r="D37" i="2"/>
  <c r="D25" i="2"/>
  <c r="D47" i="2" s="1"/>
  <c r="E37" i="2"/>
  <c r="E25" i="2"/>
  <c r="E47" i="2" s="1"/>
  <c r="E45" i="2"/>
  <c r="E33" i="2"/>
  <c r="E55" i="2" s="1"/>
  <c r="J8" i="2"/>
  <c r="I8" i="2"/>
  <c r="H8" i="2"/>
  <c r="G8" i="2"/>
  <c r="F8" i="2"/>
  <c r="E8" i="2"/>
  <c r="D8" i="2"/>
  <c r="C8" i="2"/>
  <c r="B8" i="2"/>
  <c r="J10" i="2"/>
  <c r="J9" i="2"/>
  <c r="I10" i="2"/>
  <c r="I9" i="2"/>
  <c r="H10" i="2"/>
  <c r="H9" i="2"/>
  <c r="G10" i="2"/>
  <c r="G9" i="2"/>
  <c r="F10" i="2"/>
  <c r="F9" i="2"/>
  <c r="E10" i="2"/>
  <c r="E9" i="2"/>
  <c r="D10" i="2"/>
  <c r="D9" i="2"/>
  <c r="C10" i="2"/>
  <c r="C9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B9" i="2"/>
  <c r="B10" i="2"/>
  <c r="C6" i="2"/>
  <c r="B6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<sst xmlns="http://schemas.openxmlformats.org/spreadsheetml/2006/main" count="1940" uniqueCount="1909">
  <si>
    <t>Swarm particles (no pooling)</t>
  </si>
  <si>
    <t>Swarm particles (pooling)</t>
  </si>
  <si>
    <t>Alpha Fill rate (no pooling)</t>
  </si>
  <si>
    <t>Alpha Fill Rate (pooling)</t>
  </si>
  <si>
    <t>3D cube swarm (no pooling)</t>
  </si>
  <si>
    <t>3D Cube swarm (w/ pooling)</t>
  </si>
  <si>
    <t>High Poly model render</t>
  </si>
  <si>
    <t>Uber High Poly model render</t>
  </si>
  <si>
    <t>Shader (GPU) Swarm particles</t>
  </si>
  <si>
    <t>PowerVR GT7600 @960x640</t>
  </si>
  <si>
    <t>IOS 11.2.5</t>
  </si>
  <si>
    <t>Apple A9 Twister 2x1,84</t>
  </si>
  <si>
    <t>59.7370057252101</t>
  </si>
  <si>
    <t>59.6367412893443</t>
  </si>
  <si>
    <t>59.8268232525424</t>
  </si>
  <si>
    <t>59.7096894886066</t>
  </si>
  <si>
    <t>59.8897878491803</t>
  </si>
  <si>
    <t>61.8909961444262</t>
  </si>
  <si>
    <t>60.4358642139344</t>
  </si>
  <si>
    <t>57.0272698567567</t>
  </si>
  <si>
    <t>60.046333153719</t>
  </si>
  <si>
    <t>60.0028974175</t>
  </si>
  <si>
    <t>60.037422835</t>
  </si>
  <si>
    <t>60.0385284258333</t>
  </si>
  <si>
    <t>60.0465802058333</t>
  </si>
  <si>
    <t>60.0483200591667</t>
  </si>
  <si>
    <t>59.9488411283333</t>
  </si>
  <si>
    <t>36.6909144780822</t>
  </si>
  <si>
    <t>60.0197838591667</t>
  </si>
  <si>
    <t>60.0417303108333</t>
  </si>
  <si>
    <t>60.0346817691667</t>
  </si>
  <si>
    <t>60.0386023859504</t>
  </si>
  <si>
    <t>60.0227799991736</t>
  </si>
  <si>
    <t>60.0450888041322</t>
  </si>
  <si>
    <t>60.0241883116667</t>
  </si>
  <si>
    <t>25.9407693151515</t>
  </si>
  <si>
    <t>60.0176787975</t>
  </si>
  <si>
    <t>60.2756884082645</t>
  </si>
  <si>
    <t>60.0123814358333</t>
  </si>
  <si>
    <t>60.0303483363636</t>
  </si>
  <si>
    <t>60.02014436</t>
  </si>
  <si>
    <t>60.02307316</t>
  </si>
  <si>
    <t>59.2552324785488</t>
  </si>
  <si>
    <t>25.5244637</t>
  </si>
  <si>
    <t>60.0227529833333</t>
  </si>
  <si>
    <t>60.0401728198347</t>
  </si>
  <si>
    <t>60.2382500090909</t>
  </si>
  <si>
    <t>60.0091918975</t>
  </si>
  <si>
    <t>60.0266246833333</t>
  </si>
  <si>
    <t>60.0782978783333</t>
  </si>
  <si>
    <t>37.0394326864865</t>
  </si>
  <si>
    <t>25.4083767</t>
  </si>
  <si>
    <t>60.0041287</t>
  </si>
  <si>
    <t>60.0347589391666</t>
  </si>
  <si>
    <t>60.0322450041667</t>
  </si>
  <si>
    <t>60.0884474892562</t>
  </si>
  <si>
    <t>60.1149994258333</t>
  </si>
  <si>
    <t>60.102661765</t>
  </si>
  <si>
    <t>54.8790359624473</t>
  </si>
  <si>
    <t>18.39155</t>
  </si>
  <si>
    <t>60.0303216941666</t>
  </si>
  <si>
    <t>60.0680904658334</t>
  </si>
  <si>
    <t>60.032202561157</t>
  </si>
  <si>
    <t>60.0543021826446</t>
  </si>
  <si>
    <t>60.0041920233333</t>
  </si>
  <si>
    <t>59.0659059358974</t>
  </si>
  <si>
    <t>34.8535843536138</t>
  </si>
  <si>
    <t>14.6719637</t>
  </si>
  <si>
    <t>60.0277450900826</t>
  </si>
  <si>
    <t>60.0692734525</t>
  </si>
  <si>
    <t>60.0516690283333</t>
  </si>
  <si>
    <t>60.0899945658333</t>
  </si>
  <si>
    <t>42.3874082352941</t>
  </si>
  <si>
    <t>58.433012087069</t>
  </si>
  <si>
    <t>24.6571674913043</t>
  </si>
  <si>
    <t>12.4169617</t>
  </si>
  <si>
    <t>60.0267420783333</t>
  </si>
  <si>
    <t>60.2082257768595</t>
  </si>
  <si>
    <t>60.0551043024793</t>
  </si>
  <si>
    <t>60.108244025</t>
  </si>
  <si>
    <t>57.8337599407692</t>
  </si>
  <si>
    <t>59.3929269220339</t>
  </si>
  <si>
    <t>28.5015102157895</t>
  </si>
  <si>
    <t>11.1154337</t>
  </si>
  <si>
    <t>60.1591733239669</t>
  </si>
  <si>
    <t>60.0827404558333</t>
  </si>
  <si>
    <t>60.0148820504202</t>
  </si>
  <si>
    <t>60.0381470336</t>
  </si>
  <si>
    <t>52.0258221016744</t>
  </si>
  <si>
    <t>49.6495897066203</t>
  </si>
  <si>
    <t>24.3992132555556</t>
  </si>
  <si>
    <t>9.805816</t>
  </si>
  <si>
    <t>60.0796319233333</t>
  </si>
  <si>
    <t>59.9611358516667</t>
  </si>
  <si>
    <t>46.6994928051513</t>
  </si>
  <si>
    <t>46.3828192154129</t>
  </si>
  <si>
    <t>29.7215147125</t>
  </si>
  <si>
    <t>28.91242500625</t>
  </si>
  <si>
    <t>19.27836835</t>
  </si>
  <si>
    <t>8.410832</t>
  </si>
  <si>
    <t>59.9093537193277</t>
  </si>
  <si>
    <t>58.6471791520325</t>
  </si>
  <si>
    <t>22.6165634230125</t>
  </si>
  <si>
    <t>22.1469027422581</t>
  </si>
  <si>
    <t>27.99223</t>
  </si>
  <si>
    <t>29.9939539242424</t>
  </si>
  <si>
    <t>21.1535454</t>
  </si>
  <si>
    <t>7.68909025</t>
  </si>
  <si>
    <t>59.3974296317073</t>
  </si>
  <si>
    <t>59.2045481403226</t>
  </si>
  <si>
    <t>28.4168405166667</t>
  </si>
  <si>
    <t>28.5998856944444</t>
  </si>
  <si>
    <t>27.7340183</t>
  </si>
  <si>
    <t>34.46808047</t>
  </si>
  <si>
    <t>21.33834</t>
  </si>
  <si>
    <t>6.4980216</t>
  </si>
  <si>
    <t>46.4325629566127</t>
  </si>
  <si>
    <t>45.0781274028972</t>
  </si>
  <si>
    <t>29.8640289</t>
  </si>
  <si>
    <t>25.1747774</t>
  </si>
  <si>
    <t>23.3724041</t>
  </si>
  <si>
    <t>32.43451583</t>
  </si>
  <si>
    <t>17.5961552</t>
  </si>
  <si>
    <t>5.48202658</t>
  </si>
  <si>
    <t>22.8901761876712</t>
  </si>
  <si>
    <t>22.6991026826087</t>
  </si>
  <si>
    <t>25.0058365</t>
  </si>
  <si>
    <t>27.7017517</t>
  </si>
  <si>
    <t>33.54295408</t>
  </si>
  <si>
    <t>14.2886734</t>
  </si>
  <si>
    <t>3.898097638</t>
  </si>
  <si>
    <t>28.8103082444444</t>
  </si>
  <si>
    <t>28.7715905870968</t>
  </si>
  <si>
    <t>25.0529251</t>
  </si>
  <si>
    <t>30.9913177</t>
  </si>
  <si>
    <t>15.5370216</t>
  </si>
  <si>
    <t>31.14818952</t>
  </si>
  <si>
    <t>12.29607</t>
  </si>
  <si>
    <t>29.2442042</t>
  </si>
  <si>
    <t>28.0790882</t>
  </si>
  <si>
    <t>26.27718265</t>
  </si>
  <si>
    <t>19.43559</t>
  </si>
  <si>
    <t>13.4264774</t>
  </si>
  <si>
    <t>30.96377183</t>
  </si>
  <si>
    <t>10.05212</t>
  </si>
  <si>
    <t>25.1052561</t>
  </si>
  <si>
    <t>25.5022416</t>
  </si>
  <si>
    <t>36.99101921</t>
  </si>
  <si>
    <t>28.275425</t>
  </si>
  <si>
    <t>11.2984524</t>
  </si>
  <si>
    <t>28.81561742</t>
  </si>
  <si>
    <t>8.738226</t>
  </si>
  <si>
    <t>17.6857586</t>
  </si>
  <si>
    <t>18.5233531</t>
  </si>
  <si>
    <t>13.9200535</t>
  </si>
  <si>
    <t>14.2023058</t>
  </si>
  <si>
    <t>9.418351</t>
  </si>
  <si>
    <t>27.5164205318966</t>
  </si>
  <si>
    <t>7.216965</t>
  </si>
  <si>
    <t>14.27161135</t>
  </si>
  <si>
    <t>14.0684663</t>
  </si>
  <si>
    <t>11.8845863</t>
  </si>
  <si>
    <t>39.78824816</t>
  </si>
  <si>
    <t>7.82681465</t>
  </si>
  <si>
    <t>25.907754425</t>
  </si>
  <si>
    <t>5.9254837</t>
  </si>
  <si>
    <t>6.58360338</t>
  </si>
  <si>
    <t>7.27187061</t>
  </si>
  <si>
    <t>9.903755</t>
  </si>
  <si>
    <t>11.0765648</t>
  </si>
  <si>
    <t>6.671141</t>
  </si>
  <si>
    <t>25.82103891</t>
  </si>
  <si>
    <t>5.04216528</t>
  </si>
  <si>
    <t>13.5353537</t>
  </si>
  <si>
    <t>15.5633307</t>
  </si>
  <si>
    <t>11.4184055</t>
  </si>
  <si>
    <t>8.540782</t>
  </si>
  <si>
    <t>5.53759241</t>
  </si>
  <si>
    <t>27.3034765315789</t>
  </si>
  <si>
    <t>3.299469566</t>
  </si>
  <si>
    <t>6.439768</t>
  </si>
  <si>
    <t>6.29374552</t>
  </si>
  <si>
    <t>8.12167549</t>
  </si>
  <si>
    <t>7.38965034</t>
  </si>
  <si>
    <t>3.59833654</t>
  </si>
  <si>
    <t>28.4702765722222</t>
  </si>
  <si>
    <t>9.425418</t>
  </si>
  <si>
    <t>10.9830246</t>
  </si>
  <si>
    <t>15.19222021</t>
  </si>
  <si>
    <t>8.168894</t>
  </si>
  <si>
    <t>28.3342801053571</t>
  </si>
  <si>
    <t>5.15218544</t>
  </si>
  <si>
    <t>3.52297391285714</t>
  </si>
  <si>
    <t>5.69241047</t>
  </si>
  <si>
    <t>25.04138</t>
  </si>
  <si>
    <t>5.70789242</t>
  </si>
  <si>
    <t>10.0052119733333</t>
  </si>
  <si>
    <t>24.6473579</t>
  </si>
  <si>
    <t>2.785965252</t>
  </si>
  <si>
    <t>25.5302639</t>
  </si>
  <si>
    <t>21.8041172</t>
  </si>
  <si>
    <t>17.8641281</t>
  </si>
  <si>
    <t>17.729805</t>
  </si>
  <si>
    <t>15.53748</t>
  </si>
  <si>
    <t>13.0647049</t>
  </si>
  <si>
    <t>10.9681349</t>
  </si>
  <si>
    <t>9.197508</t>
  </si>
  <si>
    <t>7.70586348</t>
  </si>
  <si>
    <t>6.55729532</t>
  </si>
  <si>
    <t>5.36792</t>
  </si>
  <si>
    <t>3.52667756</t>
  </si>
  <si>
    <t>Apple A9 Twister @2x1,84</t>
  </si>
  <si>
    <t>61.4389370714286</t>
  </si>
  <si>
    <t>61.068238802623</t>
  </si>
  <si>
    <t>59.7616066915254</t>
  </si>
  <si>
    <t>61.4110644504918</t>
  </si>
  <si>
    <t>59.8454626213115</t>
  </si>
  <si>
    <t>59.4761516181818</t>
  </si>
  <si>
    <t>59.6393116677686</t>
  </si>
  <si>
    <t>58.24456025</t>
  </si>
  <si>
    <t>60.023790235</t>
  </si>
  <si>
    <t>60.02316312</t>
  </si>
  <si>
    <t>60.031935385</t>
  </si>
  <si>
    <t>59.9975577925</t>
  </si>
  <si>
    <t>60.02753663</t>
  </si>
  <si>
    <t>60.1369183504132</t>
  </si>
  <si>
    <t>60.0853133941667</t>
  </si>
  <si>
    <t>58.9944931094017</t>
  </si>
  <si>
    <t>60.2986353286549</t>
  </si>
  <si>
    <t>60.0443432991667</t>
  </si>
  <si>
    <t>60.0368633341667</t>
  </si>
  <si>
    <t>60.0765592867768</t>
  </si>
  <si>
    <t>60.0224543809917</t>
  </si>
  <si>
    <t>59.9692608558333</t>
  </si>
  <si>
    <t>60.0203006733334</t>
  </si>
  <si>
    <t>53.0119811040404</t>
  </si>
  <si>
    <t>59.99286326</t>
  </si>
  <si>
    <t>60.0357155075</t>
  </si>
  <si>
    <t>60.0126491291667</t>
  </si>
  <si>
    <t>60.0215881675</t>
  </si>
  <si>
    <t>60.0078915441667</t>
  </si>
  <si>
    <t>60.0207123908333</t>
  </si>
  <si>
    <t>60.0457884058334</t>
  </si>
  <si>
    <t>34.6109436737705</t>
  </si>
  <si>
    <t>60.0114093041667</t>
  </si>
  <si>
    <t>60.0696029858333</t>
  </si>
  <si>
    <t>60.050166907438</t>
  </si>
  <si>
    <t>60.0329320173554</t>
  </si>
  <si>
    <t>60.0379005391667</t>
  </si>
  <si>
    <t>60.0307506458333</t>
  </si>
  <si>
    <t>59.9802079183333</t>
  </si>
  <si>
    <t>33.8698487470588</t>
  </si>
  <si>
    <t>59.9969922241667</t>
  </si>
  <si>
    <t>60.03354962</t>
  </si>
  <si>
    <t>60.0204288825</t>
  </si>
  <si>
    <t>60.0812432258333</t>
  </si>
  <si>
    <t>60.04643356</t>
  </si>
  <si>
    <t>60.0835421225</t>
  </si>
  <si>
    <t>57.5661635802548</t>
  </si>
  <si>
    <t>27.2117988809524</t>
  </si>
  <si>
    <t>59.9995746225</t>
  </si>
  <si>
    <t>60.0984234545454</t>
  </si>
  <si>
    <t>60.0992354900826</t>
  </si>
  <si>
    <t>60.0809084685951</t>
  </si>
  <si>
    <t>59.9922790025</t>
  </si>
  <si>
    <t>59.9750419216667</t>
  </si>
  <si>
    <t>67.2536087591515</t>
  </si>
  <si>
    <t>24.98164</t>
  </si>
  <si>
    <t>60.0046128083334</t>
  </si>
  <si>
    <t>60.057986875</t>
  </si>
  <si>
    <t>60.014018285</t>
  </si>
  <si>
    <t>60.1227201</t>
  </si>
  <si>
    <t>59.9891969808334</t>
  </si>
  <si>
    <t>60.0165880208333</t>
  </si>
  <si>
    <t>39.6470829250554</t>
  </si>
  <si>
    <t>25.2974987</t>
  </si>
  <si>
    <t>59.9977306366667</t>
  </si>
  <si>
    <t>60.0782952616667</t>
  </si>
  <si>
    <t>60.0335640275</t>
  </si>
  <si>
    <t>60.1100685366666</t>
  </si>
  <si>
    <t>44.2341314761364</t>
  </si>
  <si>
    <t>58.7973464025862</t>
  </si>
  <si>
    <t>28.24209960625</t>
  </si>
  <si>
    <t>21.071085</t>
  </si>
  <si>
    <t>59.9975196641667</t>
  </si>
  <si>
    <t>60.2427521545455</t>
  </si>
  <si>
    <t>60.1541737783333</t>
  </si>
  <si>
    <t>60.0173438833333</t>
  </si>
  <si>
    <t>58.2867923453782</t>
  </si>
  <si>
    <t>59.0140926777778</t>
  </si>
  <si>
    <t>29.4402907847222</t>
  </si>
  <si>
    <t>19.43729</t>
  </si>
  <si>
    <t>59.9994834983471</t>
  </si>
  <si>
    <t>59.9878232683333</t>
  </si>
  <si>
    <t>48.3932599702174</t>
  </si>
  <si>
    <t>49.7966403096045</t>
  </si>
  <si>
    <t>55.5776149749534</t>
  </si>
  <si>
    <t>50.3596675743195</t>
  </si>
  <si>
    <t>28.8926315</t>
  </si>
  <si>
    <t>17.1951885</t>
  </si>
  <si>
    <t>59.90053523</t>
  </si>
  <si>
    <t>60.03531458</t>
  </si>
  <si>
    <t>23.8915203266667</t>
  </si>
  <si>
    <t>23.26243979</t>
  </si>
  <si>
    <t>29.0741165138889</t>
  </si>
  <si>
    <t>29.0771470658537</t>
  </si>
  <si>
    <t>29.6243649</t>
  </si>
  <si>
    <t>15.1676016</t>
  </si>
  <si>
    <t>59.4652305364407</t>
  </si>
  <si>
    <t>60.6402054165289</t>
  </si>
  <si>
    <t>28.6568253162162</t>
  </si>
  <si>
    <t>28.9875693140351</t>
  </si>
  <si>
    <t>28.1123086223881</t>
  </si>
  <si>
    <t>27.8270168</t>
  </si>
  <si>
    <t>24.9123077</t>
  </si>
  <si>
    <t>12.969883</t>
  </si>
  <si>
    <t>56.1755121867257</t>
  </si>
  <si>
    <t>55.260204940367</t>
  </si>
  <si>
    <t>31.5787144</t>
  </si>
  <si>
    <t>28.4725718571429</t>
  </si>
  <si>
    <t>27.5216068807692</t>
  </si>
  <si>
    <t>27.7270222</t>
  </si>
  <si>
    <t>20.5109272</t>
  </si>
  <si>
    <t>12.991518</t>
  </si>
  <si>
    <t>27.6972543566667</t>
  </si>
  <si>
    <t>31.5628915719892</t>
  </si>
  <si>
    <t>29.49226</t>
  </si>
  <si>
    <t>30.020834</t>
  </si>
  <si>
    <t>28.0773693</t>
  </si>
  <si>
    <t>23.30155</t>
  </si>
  <si>
    <t>17.1667328</t>
  </si>
  <si>
    <t>11.3762407</t>
  </si>
  <si>
    <t>29.659766597561</t>
  </si>
  <si>
    <t>14.0881526356522</t>
  </si>
  <si>
    <t>29.72749</t>
  </si>
  <si>
    <t>29.5183773</t>
  </si>
  <si>
    <t>23.7134838</t>
  </si>
  <si>
    <t>18.5117989</t>
  </si>
  <si>
    <t>14.5232735</t>
  </si>
  <si>
    <t>9.491286</t>
  </si>
  <si>
    <t>32.349225</t>
  </si>
  <si>
    <t>28.633432876</t>
  </si>
  <si>
    <t>19.740881</t>
  </si>
  <si>
    <t>20.2013664</t>
  </si>
  <si>
    <t>23.7631855</t>
  </si>
  <si>
    <t>15.6942263</t>
  </si>
  <si>
    <t>12.31474</t>
  </si>
  <si>
    <t>8.300664</t>
  </si>
  <si>
    <t>28.17999935</t>
  </si>
  <si>
    <t>26.5869645</t>
  </si>
  <si>
    <t>27.9887829</t>
  </si>
  <si>
    <t>28.4832916</t>
  </si>
  <si>
    <t>18.87234</t>
  </si>
  <si>
    <t>13.3561106</t>
  </si>
  <si>
    <t>10.3291168</t>
  </si>
  <si>
    <t>7.006314</t>
  </si>
  <si>
    <t>14.953165545</t>
  </si>
  <si>
    <t>24.0760355</t>
  </si>
  <si>
    <t>19.6043453</t>
  </si>
  <si>
    <t>29.3863525</t>
  </si>
  <si>
    <t>22.8695316</t>
  </si>
  <si>
    <t>11.3541012</t>
  </si>
  <si>
    <t>8.626877</t>
  </si>
  <si>
    <t>5.93454552</t>
  </si>
  <si>
    <t>8.387362</t>
  </si>
  <si>
    <t>16.280507</t>
  </si>
  <si>
    <t>14.5432758</t>
  </si>
  <si>
    <t>19.1103745</t>
  </si>
  <si>
    <t>21.1330261</t>
  </si>
  <si>
    <t>9.665552</t>
  </si>
  <si>
    <t>7.2501173</t>
  </si>
  <si>
    <t>3.924055644</t>
  </si>
  <si>
    <t>17.6259289</t>
  </si>
  <si>
    <t>7.93298864</t>
  </si>
  <si>
    <t>13.68354</t>
  </si>
  <si>
    <t>15.6691923</t>
  </si>
  <si>
    <t>16.8605061</t>
  </si>
  <si>
    <t>7.971577</t>
  </si>
  <si>
    <t>6.04344654</t>
  </si>
  <si>
    <t>5.943102</t>
  </si>
  <si>
    <t>17.6520634</t>
  </si>
  <si>
    <t>11.8377094</t>
  </si>
  <si>
    <t>12.9423027</t>
  </si>
  <si>
    <t>14.1827269</t>
  </si>
  <si>
    <t>6.66304636</t>
  </si>
  <si>
    <t>5.052067</t>
  </si>
  <si>
    <t>11.1972933</t>
  </si>
  <si>
    <t>6.122435</t>
  </si>
  <si>
    <t>8.470018</t>
  </si>
  <si>
    <t>11.9479733</t>
  </si>
  <si>
    <t>12.0050611</t>
  </si>
  <si>
    <t>5.47748327</t>
  </si>
  <si>
    <t>3.307436658</t>
  </si>
  <si>
    <t>3.38865550428571</t>
  </si>
  <si>
    <t>11.7676678</t>
  </si>
  <si>
    <t>6.98391771</t>
  </si>
  <si>
    <t>9.955816</t>
  </si>
  <si>
    <t>10.06425</t>
  </si>
  <si>
    <t>3.492358432</t>
  </si>
  <si>
    <t>3.39500188714286</t>
  </si>
  <si>
    <t>6.201258</t>
  </si>
  <si>
    <t>7.387232</t>
  </si>
  <si>
    <t>8.280442</t>
  </si>
  <si>
    <t>10.8905715155556</t>
  </si>
  <si>
    <t>6.438532</t>
  </si>
  <si>
    <t>6.9232707</t>
  </si>
  <si>
    <t>9.43158405375</t>
  </si>
  <si>
    <t>5.77838945</t>
  </si>
  <si>
    <t>3.675027086</t>
  </si>
  <si>
    <t>Lumia 950</t>
  </si>
  <si>
    <t>Adreno 430 @1440x2560</t>
  </si>
  <si>
    <t>WP 10</t>
  </si>
  <si>
    <t>Snapdragon 808 @4x1,4</t>
  </si>
  <si>
    <t>62.0335391916541</t>
  </si>
  <si>
    <t>61.2799554565574</t>
  </si>
  <si>
    <t>61.4712898779675</t>
  </si>
  <si>
    <t>60.5362707247934</t>
  </si>
  <si>
    <t>60.4310948707317</t>
  </si>
  <si>
    <t>60.958232897561</t>
  </si>
  <si>
    <t>59.9363194557377</t>
  </si>
  <si>
    <t>47.9383205712745</t>
  </si>
  <si>
    <t>58.0406647</t>
  </si>
  <si>
    <t>60.759206207438</t>
  </si>
  <si>
    <t>61.170570461157</t>
  </si>
  <si>
    <t>62.0515223926829</t>
  </si>
  <si>
    <t>61.2612187741667</t>
  </si>
  <si>
    <t>61.2832004196722</t>
  </si>
  <si>
    <t>62.066978485</t>
  </si>
  <si>
    <t>61.38274215</t>
  </si>
  <si>
    <t>30.2844704378571</t>
  </si>
  <si>
    <t>61.2788280016611</t>
  </si>
  <si>
    <t>61.9384691508197</t>
  </si>
  <si>
    <t>61.1166814375</t>
  </si>
  <si>
    <t>61.2288752213115</t>
  </si>
  <si>
    <t>61.6152606893442</t>
  </si>
  <si>
    <t>61.2679767198347</t>
  </si>
  <si>
    <t>61.7644517032787</t>
  </si>
  <si>
    <t>60.5830017958333</t>
  </si>
  <si>
    <t>21.6929483130435</t>
  </si>
  <si>
    <t>60.9496926933555</t>
  </si>
  <si>
    <t>61.4186054743802</t>
  </si>
  <si>
    <t>61.8867083</t>
  </si>
  <si>
    <t>61.6920018642276</t>
  </si>
  <si>
    <t>60.9075091386554</t>
  </si>
  <si>
    <t>61.1851206122951</t>
  </si>
  <si>
    <t>60.153672640678</t>
  </si>
  <si>
    <t>59.9954890262712</t>
  </si>
  <si>
    <t>20.4761524</t>
  </si>
  <si>
    <t>60.886359335</t>
  </si>
  <si>
    <t>60.6482627776859</t>
  </si>
  <si>
    <t>60.0877800051724</t>
  </si>
  <si>
    <t>61.3204109385246</t>
  </si>
  <si>
    <t>61.5302186115702</t>
  </si>
  <si>
    <t>61.5564702467213</t>
  </si>
  <si>
    <t>61.6884256263889</t>
  </si>
  <si>
    <t>37.2150895921212</t>
  </si>
  <si>
    <t>20.3159122</t>
  </si>
  <si>
    <t>61.3123992920265</t>
  </si>
  <si>
    <t>61.4144921598361</t>
  </si>
  <si>
    <t>60.3967362456897</t>
  </si>
  <si>
    <t>55.1359249679612</t>
  </si>
  <si>
    <t>55.8937892560748</t>
  </si>
  <si>
    <t>61.4867493256198</t>
  </si>
  <si>
    <t>58.7106127460177</t>
  </si>
  <si>
    <t>30.6308712654143</t>
  </si>
  <si>
    <t>20.74181</t>
  </si>
  <si>
    <t>61.0611158256667</t>
  </si>
  <si>
    <t>61.6980275319672</t>
  </si>
  <si>
    <t>62.8833467627119</t>
  </si>
  <si>
    <t>30.878313389899</t>
  </si>
  <si>
    <t>30.7512441042969</t>
  </si>
  <si>
    <t>60.5799407966666</t>
  </si>
  <si>
    <t>56.7659559351852</t>
  </si>
  <si>
    <t>20.8315800833333</t>
  </si>
  <si>
    <t>18.0486851</t>
  </si>
  <si>
    <t>60.9262683983108</t>
  </si>
  <si>
    <t>61.1595573586777</t>
  </si>
  <si>
    <t>59.8429135675676</t>
  </si>
  <si>
    <t>21.6987621958333</t>
  </si>
  <si>
    <t>21.635712575</t>
  </si>
  <si>
    <t>60.5584621758333</t>
  </si>
  <si>
    <t>56.8162963118182</t>
  </si>
  <si>
    <t>29.5756137382812</t>
  </si>
  <si>
    <t>15.3934717</t>
  </si>
  <si>
    <t>60.5645824126246</t>
  </si>
  <si>
    <t>61.900803301626</t>
  </si>
  <si>
    <t>60.6921714415592</t>
  </si>
  <si>
    <t>29.967992044</t>
  </si>
  <si>
    <t>29.3790403714286</t>
  </si>
  <si>
    <t>56.7226825372727</t>
  </si>
  <si>
    <t>43.1378490902439</t>
  </si>
  <si>
    <t>25.3550886833333</t>
  </si>
  <si>
    <t>12.1675224</t>
  </si>
  <si>
    <t>30.6374550688312</t>
  </si>
  <si>
    <t>61.3872504131148</t>
  </si>
  <si>
    <t>60.313777010625</t>
  </si>
  <si>
    <t>30.8767776</t>
  </si>
  <si>
    <t>25.457475292126</t>
  </si>
  <si>
    <t>30.8513409610022</t>
  </si>
  <si>
    <t>30.6435578691721</t>
  </si>
  <si>
    <t>20.9602737</t>
  </si>
  <si>
    <t>9.32323551</t>
  </si>
  <si>
    <t>17.1249207508235</t>
  </si>
  <si>
    <t>60.0015765619835</t>
  </si>
  <si>
    <t>61.2323752262295</t>
  </si>
  <si>
    <t>30.60809</t>
  </si>
  <si>
    <t>30.3423043613546</t>
  </si>
  <si>
    <t>21.3221406347826</t>
  </si>
  <si>
    <t>21.302389526087</t>
  </si>
  <si>
    <t>19.9382324</t>
  </si>
  <si>
    <t>5.930069</t>
  </si>
  <si>
    <t>5.05902</t>
  </si>
  <si>
    <t>54.0656929870229</t>
  </si>
  <si>
    <t>39.0628892906667</t>
  </si>
  <si>
    <t>30.599287</t>
  </si>
  <si>
    <t>22.2015772529412</t>
  </si>
  <si>
    <t>29.9942388380645</t>
  </si>
  <si>
    <t>28.5963733906977</t>
  </si>
  <si>
    <t>17.8615131</t>
  </si>
  <si>
    <t>2.70471627</t>
  </si>
  <si>
    <t>30.6330018841932</t>
  </si>
  <si>
    <t>30.4269043129032</t>
  </si>
  <si>
    <t>20.3426933</t>
  </si>
  <si>
    <t>27.931431907438</t>
  </si>
  <si>
    <t>30.5367397966942</t>
  </si>
  <si>
    <t>21.1013636533333</t>
  </si>
  <si>
    <t>24.2681923</t>
  </si>
  <si>
    <t>18.2572237652174</t>
  </si>
  <si>
    <t>19.0518067541667</t>
  </si>
  <si>
    <t>20.3561916</t>
  </si>
  <si>
    <t>23.085896597479</t>
  </si>
  <si>
    <t>27.87426397</t>
  </si>
  <si>
    <t>23.31239224</t>
  </si>
  <si>
    <t>15.1878042</t>
  </si>
  <si>
    <t>29.6713795554546</t>
  </si>
  <si>
    <t>29.1523914814815</t>
  </si>
  <si>
    <t>20.4351044</t>
  </si>
  <si>
    <t>27.555362916129</t>
  </si>
  <si>
    <t>22.0958441117647</t>
  </si>
  <si>
    <t>27.35342731</t>
  </si>
  <si>
    <t>15.3578463</t>
  </si>
  <si>
    <t>27.5544022043478</t>
  </si>
  <si>
    <t>29.8286648</t>
  </si>
  <si>
    <t>14.8832779</t>
  </si>
  <si>
    <t>30.5009019578947</t>
  </si>
  <si>
    <t>27.89027597</t>
  </si>
  <si>
    <t>30.93294</t>
  </si>
  <si>
    <t>12.3818007</t>
  </si>
  <si>
    <t>30.6213989</t>
  </si>
  <si>
    <t>31.5606766</t>
  </si>
  <si>
    <t>15.6127291</t>
  </si>
  <si>
    <t>23.8234017484848</t>
  </si>
  <si>
    <t>30.6679998473684</t>
  </si>
  <si>
    <t>28.8960552</t>
  </si>
  <si>
    <t>12.05284</t>
  </si>
  <si>
    <t>29.3199234</t>
  </si>
  <si>
    <t>22.8365765</t>
  </si>
  <si>
    <t>12.2640543</t>
  </si>
  <si>
    <t>29.6728937226337</t>
  </si>
  <si>
    <t>30.045963497479</t>
  </si>
  <si>
    <t>33.4428024</t>
  </si>
  <si>
    <t>8.815559</t>
  </si>
  <si>
    <t>25.3989544</t>
  </si>
  <si>
    <t>24.7271347</t>
  </si>
  <si>
    <t>10.2145567</t>
  </si>
  <si>
    <t>29.7294016264957</t>
  </si>
  <si>
    <t>30.5249033545455</t>
  </si>
  <si>
    <t>20.1757317</t>
  </si>
  <si>
    <t>6.074331</t>
  </si>
  <si>
    <t>24.3016911</t>
  </si>
  <si>
    <t>15.93369</t>
  </si>
  <si>
    <t>8.621618</t>
  </si>
  <si>
    <t>30.5763979363636</t>
  </si>
  <si>
    <t>24.7511553643478</t>
  </si>
  <si>
    <t>20.2358685</t>
  </si>
  <si>
    <t>2.219721272</t>
  </si>
  <si>
    <t>15.4221983</t>
  </si>
  <si>
    <t>15.2486219</t>
  </si>
  <si>
    <t>7.70312166</t>
  </si>
  <si>
    <t>22.4059133375</t>
  </si>
  <si>
    <t>29.9754658389831</t>
  </si>
  <si>
    <t>19.5505714</t>
  </si>
  <si>
    <t>10.5261383</t>
  </si>
  <si>
    <t>12.2416553</t>
  </si>
  <si>
    <t>6.83215046</t>
  </si>
  <si>
    <t>26.6939669078261</t>
  </si>
  <si>
    <t>22.1695492722222</t>
  </si>
  <si>
    <t>15.7960405</t>
  </si>
  <si>
    <t>9.871103</t>
  </si>
  <si>
    <t>8.679342</t>
  </si>
  <si>
    <t>5.55216551</t>
  </si>
  <si>
    <t>30.1695818948413</t>
  </si>
  <si>
    <t>23.20155326</t>
  </si>
  <si>
    <t>15.3028517</t>
  </si>
  <si>
    <t>8.661706</t>
  </si>
  <si>
    <t>7.69535637</t>
  </si>
  <si>
    <t>3.411176988</t>
  </si>
  <si>
    <t>30.5634049280992</t>
  </si>
  <si>
    <t>30.59307605</t>
  </si>
  <si>
    <t>12.1752415</t>
  </si>
  <si>
    <t>6.80220747</t>
  </si>
  <si>
    <t>6.81225824</t>
  </si>
  <si>
    <t>30.4737859939394</t>
  </si>
  <si>
    <t>30.62071007</t>
  </si>
  <si>
    <t>10.0786438</t>
  </si>
  <si>
    <t>6.14449167</t>
  </si>
  <si>
    <t>5.517092</t>
  </si>
  <si>
    <t>20.8438751333333</t>
  </si>
  <si>
    <t>30.56274803</t>
  </si>
  <si>
    <t>8.759636</t>
  </si>
  <si>
    <t>5.10183764</t>
  </si>
  <si>
    <t>5.074154</t>
  </si>
  <si>
    <t>27.58411795</t>
  </si>
  <si>
    <t>30.61561135</t>
  </si>
  <si>
    <t>7.46674347</t>
  </si>
  <si>
    <t>3.70002346</t>
  </si>
  <si>
    <t>2.86700592</t>
  </si>
  <si>
    <t>22.1106494444444</t>
  </si>
  <si>
    <t>30.63698851</t>
  </si>
  <si>
    <t>6.233644</t>
  </si>
  <si>
    <t>33.8792419</t>
  </si>
  <si>
    <t>30.65549717</t>
  </si>
  <si>
    <t>2.4703492</t>
  </si>
  <si>
    <t>30.5681381</t>
  </si>
  <si>
    <t>30.60608177</t>
  </si>
  <si>
    <t>29.2872086</t>
  </si>
  <si>
    <t>30.6253978</t>
  </si>
  <si>
    <t>20.6869316</t>
  </si>
  <si>
    <t>30.72257345</t>
  </si>
  <si>
    <t>20.7526569</t>
  </si>
  <si>
    <t>30.35596027</t>
  </si>
  <si>
    <t>15.27016</t>
  </si>
  <si>
    <t>30.61028842</t>
  </si>
  <si>
    <t>15.2495747</t>
  </si>
  <si>
    <t>30.62794875</t>
  </si>
  <si>
    <t>12.2048559</t>
  </si>
  <si>
    <t>30.55362834</t>
  </si>
  <si>
    <t>12.3172426</t>
  </si>
  <si>
    <t>30.63727759</t>
  </si>
  <si>
    <t>10.1397972</t>
  </si>
  <si>
    <t>30.6556625</t>
  </si>
  <si>
    <t>8.79304</t>
  </si>
  <si>
    <t>30.6018162</t>
  </si>
  <si>
    <t>7.578428</t>
  </si>
  <si>
    <t>30.59629</t>
  </si>
  <si>
    <t>6.10253239</t>
  </si>
  <si>
    <t>20.2670383</t>
  </si>
  <si>
    <t>5.565697</t>
  </si>
  <si>
    <t>20.864151</t>
  </si>
  <si>
    <t>3.376343562</t>
  </si>
  <si>
    <t>17.853796</t>
  </si>
  <si>
    <t>16.95395</t>
  </si>
  <si>
    <t>12.2249231</t>
  </si>
  <si>
    <t>12.2017441</t>
  </si>
  <si>
    <t>9.290581</t>
  </si>
  <si>
    <t>8.077741</t>
  </si>
  <si>
    <t>6.85749674</t>
  </si>
  <si>
    <t>5.442408</t>
  </si>
  <si>
    <t>2.510349656</t>
  </si>
  <si>
    <t>Lumia 950 (Release Control mod)</t>
  </si>
  <si>
    <t>59.8149366603306</t>
  </si>
  <si>
    <t>59.2943924389167</t>
  </si>
  <si>
    <t>59.8040295206612</t>
  </si>
  <si>
    <t>59.5306598344262</t>
  </si>
  <si>
    <t>59.7924215958678</t>
  </si>
  <si>
    <t>59.8181399181819</t>
  </si>
  <si>
    <t>59.5850702385124</t>
  </si>
  <si>
    <t>44.4414050693548</t>
  </si>
  <si>
    <t>56.30409</t>
  </si>
  <si>
    <t>60.4283562944444</t>
  </si>
  <si>
    <t>60.090606117647</t>
  </si>
  <si>
    <t>60.0755005508333</t>
  </si>
  <si>
    <t>60.404363782353</t>
  </si>
  <si>
    <t>60.1722740075</t>
  </si>
  <si>
    <t>60.3330932833333</t>
  </si>
  <si>
    <t>60.051669065</t>
  </si>
  <si>
    <t>29.3316242828125</t>
  </si>
  <si>
    <t>60.2817368287625</t>
  </si>
  <si>
    <t>60.1158067641666</t>
  </si>
  <si>
    <t>60.0753099241667</t>
  </si>
  <si>
    <t>60.2582931190083</t>
  </si>
  <si>
    <t>62.4800153553719</t>
  </si>
  <si>
    <t>60.0852887641666</t>
  </si>
  <si>
    <t>61.6407019140496</t>
  </si>
  <si>
    <t>60.0452018983333</t>
  </si>
  <si>
    <t>30.4132557</t>
  </si>
  <si>
    <t>60.1907307086667</t>
  </si>
  <si>
    <t>60.1633536425</t>
  </si>
  <si>
    <t>59.8219966925</t>
  </si>
  <si>
    <t>60.1278922809917</t>
  </si>
  <si>
    <t>60.7793284233334</t>
  </si>
  <si>
    <t>60.1297828425</t>
  </si>
  <si>
    <t>60.2947052049587</t>
  </si>
  <si>
    <t>60.1249975233333</t>
  </si>
  <si>
    <t>32.29338</t>
  </si>
  <si>
    <t>60.318363675</t>
  </si>
  <si>
    <t>60.3420608275</t>
  </si>
  <si>
    <t>59.9817227141667</t>
  </si>
  <si>
    <t>60.0683470991667</t>
  </si>
  <si>
    <t>60.2419528115702</t>
  </si>
  <si>
    <t>60.0721430358333</t>
  </si>
  <si>
    <t>60.938197061157</t>
  </si>
  <si>
    <t>45.1176960825</t>
  </si>
  <si>
    <t>27.3918571</t>
  </si>
  <si>
    <t>60.2823872546667</t>
  </si>
  <si>
    <t>60.2438166016666</t>
  </si>
  <si>
    <t>60.40806352</t>
  </si>
  <si>
    <t>56.7800815231481</t>
  </si>
  <si>
    <t>59.8532248705882</t>
  </si>
  <si>
    <t>60.2907977008333</t>
  </si>
  <si>
    <t>59.9768234714285</t>
  </si>
  <si>
    <t>30.0512074816367</t>
  </si>
  <si>
    <t>15.8281183</t>
  </si>
  <si>
    <t>60.0934181906354</t>
  </si>
  <si>
    <t>60.1078498190083</t>
  </si>
  <si>
    <t>60.2829284628099</t>
  </si>
  <si>
    <t>30.2284136410072</t>
  </si>
  <si>
    <t>31.0357004895684</t>
  </si>
  <si>
    <t>60.0464358716667</t>
  </si>
  <si>
    <t>60.7895121858334</t>
  </si>
  <si>
    <t>21.2241146208333</t>
  </si>
  <si>
    <t>17.483036</t>
  </si>
  <si>
    <t>59.9232411367003</t>
  </si>
  <si>
    <t>60.1143475633333</t>
  </si>
  <si>
    <t>60.0645772325</t>
  </si>
  <si>
    <t>21.2245313304348</t>
  </si>
  <si>
    <t>21.2073449166667</t>
  </si>
  <si>
    <t>60.0541328791667</t>
  </si>
  <si>
    <t>60.4692632383333</t>
  </si>
  <si>
    <t>28.4830689793388</t>
  </si>
  <si>
    <t>12.8410082</t>
  </si>
  <si>
    <t>60.0373807064846</t>
  </si>
  <si>
    <t>60.4402866866667</t>
  </si>
  <si>
    <t>60.1388372391667</t>
  </si>
  <si>
    <t>29.3371115261905</t>
  </si>
  <si>
    <t>30.7281796657534</t>
  </si>
  <si>
    <t>59.1722700598291</t>
  </si>
  <si>
    <t>51.3054368382353</t>
  </si>
  <si>
    <t>28.3431676990909</t>
  </si>
  <si>
    <t>11.3240147</t>
  </si>
  <si>
    <t>30.977082188961</t>
  </si>
  <si>
    <t>59.8121976546219</t>
  </si>
  <si>
    <t>60.0876381825</t>
  </si>
  <si>
    <t>30.66525</t>
  </si>
  <si>
    <t>29.4926968</t>
  </si>
  <si>
    <t>30.8020637183674</t>
  </si>
  <si>
    <t>30.1737473980769</t>
  </si>
  <si>
    <t>21.85336975</t>
  </si>
  <si>
    <t>9.209731</t>
  </si>
  <si>
    <t>15.7079222035443</t>
  </si>
  <si>
    <t>59.2309183786325</t>
  </si>
  <si>
    <t>60.0921099305085</t>
  </si>
  <si>
    <t>29.90198</t>
  </si>
  <si>
    <t>30.0361652</t>
  </si>
  <si>
    <t>21.202924</t>
  </si>
  <si>
    <t>21.185934526087</t>
  </si>
  <si>
    <t>29.9408379</t>
  </si>
  <si>
    <t>6.087364</t>
  </si>
  <si>
    <t>5.0159626</t>
  </si>
  <si>
    <t>50.8252679903226</t>
  </si>
  <si>
    <t>50.3802921819672</t>
  </si>
  <si>
    <t>29.46923</t>
  </si>
  <si>
    <t>29.9574318</t>
  </si>
  <si>
    <t>29.2343286585366</t>
  </si>
  <si>
    <t>28.9526875833333</t>
  </si>
  <si>
    <t>29.0843925</t>
  </si>
  <si>
    <t>5.21153927</t>
  </si>
  <si>
    <t>29.9800818522272</t>
  </si>
  <si>
    <t>30.0829223816326</t>
  </si>
  <si>
    <t>19.8429623</t>
  </si>
  <si>
    <t>19.9101658</t>
  </si>
  <si>
    <t>29.39767</t>
  </si>
  <si>
    <t>29.9834785</t>
  </si>
  <si>
    <t>30.9311218</t>
  </si>
  <si>
    <t>2.730263608</t>
  </si>
  <si>
    <t>18.718005073913</t>
  </si>
  <si>
    <t>18.648570825</t>
  </si>
  <si>
    <t>20.0948486</t>
  </si>
  <si>
    <t>19.45881</t>
  </si>
  <si>
    <t>29.4681015</t>
  </si>
  <si>
    <t>29.9342937</t>
  </si>
  <si>
    <t>19.9670143</t>
  </si>
  <si>
    <t>29.0687786391304</t>
  </si>
  <si>
    <t>27.2237805871795</t>
  </si>
  <si>
    <t>20.0080433</t>
  </si>
  <si>
    <t>20.5711365</t>
  </si>
  <si>
    <t>29.6760578</t>
  </si>
  <si>
    <t>29.98231</t>
  </si>
  <si>
    <t>19.9673328</t>
  </si>
  <si>
    <t>30.0207424</t>
  </si>
  <si>
    <t>26.60306266</t>
  </si>
  <si>
    <t>15.0724754</t>
  </si>
  <si>
    <t>15.0687294</t>
  </si>
  <si>
    <t>20.032011</t>
  </si>
  <si>
    <t>19.9354477</t>
  </si>
  <si>
    <t>14.8160877</t>
  </si>
  <si>
    <t>29.9878864</t>
  </si>
  <si>
    <t>20.3056412</t>
  </si>
  <si>
    <t>14.9765167</t>
  </si>
  <si>
    <t>14.9185143</t>
  </si>
  <si>
    <t>19.9989185</t>
  </si>
  <si>
    <t>20.0072422</t>
  </si>
  <si>
    <t>14.9834061</t>
  </si>
  <si>
    <t>30.00309</t>
  </si>
  <si>
    <t>29.5321522</t>
  </si>
  <si>
    <t>11.7385359</t>
  </si>
  <si>
    <t>11.6181393</t>
  </si>
  <si>
    <t>19.9735947</t>
  </si>
  <si>
    <t>18.3912773</t>
  </si>
  <si>
    <t>11.8923321</t>
  </si>
  <si>
    <t>19.89741</t>
  </si>
  <si>
    <t>19.8794117</t>
  </si>
  <si>
    <t>10.1858</t>
  </si>
  <si>
    <t>12.3967657</t>
  </si>
  <si>
    <t>15.1950521</t>
  </si>
  <si>
    <t>16.09233</t>
  </si>
  <si>
    <t>11.9409685</t>
  </si>
  <si>
    <t>15.0418692</t>
  </si>
  <si>
    <t>19.0115166</t>
  </si>
  <si>
    <t>8.560801</t>
  </si>
  <si>
    <t>9.986419</t>
  </si>
  <si>
    <t>15.1501827</t>
  </si>
  <si>
    <t>15.1518831</t>
  </si>
  <si>
    <t>8.677144</t>
  </si>
  <si>
    <t>11.785059</t>
  </si>
  <si>
    <t>15.7599688</t>
  </si>
  <si>
    <t>7.480875</t>
  </si>
  <si>
    <t>7.4764843</t>
  </si>
  <si>
    <t>11.9014463</t>
  </si>
  <si>
    <t>11.8978634</t>
  </si>
  <si>
    <t>3.094789554</t>
  </si>
  <si>
    <t>10.14599</t>
  </si>
  <si>
    <t>11.8722544</t>
  </si>
  <si>
    <t>6.001731</t>
  </si>
  <si>
    <t>6.67475653</t>
  </si>
  <si>
    <t>9.977521</t>
  </si>
  <si>
    <t>9.983816</t>
  </si>
  <si>
    <t>8.476495</t>
  </si>
  <si>
    <t>9.94015</t>
  </si>
  <si>
    <t>5.449259</t>
  </si>
  <si>
    <t>5.420827</t>
  </si>
  <si>
    <t>8.58084</t>
  </si>
  <si>
    <t>8.523042</t>
  </si>
  <si>
    <t>6.660193</t>
  </si>
  <si>
    <t>7.60089827</t>
  </si>
  <si>
    <t>3.323706006</t>
  </si>
  <si>
    <t>5.00554848</t>
  </si>
  <si>
    <t>7.501408</t>
  </si>
  <si>
    <t>7.53130531</t>
  </si>
  <si>
    <t>5.96764135</t>
  </si>
  <si>
    <t>6.655295</t>
  </si>
  <si>
    <t>3.035447162</t>
  </si>
  <si>
    <t>6.01466131</t>
  </si>
  <si>
    <t>5.938824</t>
  </si>
  <si>
    <t>4.116811686</t>
  </si>
  <si>
    <t>5.45740128</t>
  </si>
  <si>
    <t>2.65345456</t>
  </si>
  <si>
    <t>2.72114726</t>
  </si>
  <si>
    <t>3.990540694</t>
  </si>
  <si>
    <t>Lumia 520</t>
  </si>
  <si>
    <t>Adreno 305 @480x800</t>
  </si>
  <si>
    <t>WP 8.1</t>
  </si>
  <si>
    <t>Qualcomm MSM8227 @2x1.0</t>
  </si>
  <si>
    <t>60.1251974770492</t>
  </si>
  <si>
    <t>59.5365987181818</t>
  </si>
  <si>
    <t>59.9903891991803</t>
  </si>
  <si>
    <t>59.8986792900827</t>
  </si>
  <si>
    <t>59.4290070933333</t>
  </si>
  <si>
    <t>60.5925829459364</t>
  </si>
  <si>
    <t>60.3350469317073</t>
  </si>
  <si>
    <t>19.3175859327778</t>
  </si>
  <si>
    <t>59.9999382033334</t>
  </si>
  <si>
    <t>60.4559890991667</t>
  </si>
  <si>
    <t>60.0079563158333</t>
  </si>
  <si>
    <t>60.9331211107438</t>
  </si>
  <si>
    <t>60.00682552</t>
  </si>
  <si>
    <t>61.5103322333333</t>
  </si>
  <si>
    <t>60.0138361160839</t>
  </si>
  <si>
    <t>14.8655338</t>
  </si>
  <si>
    <t>60.1748601454545</t>
  </si>
  <si>
    <t>61.2211878208334</t>
  </si>
  <si>
    <t>60.0076801441667</t>
  </si>
  <si>
    <t>61.5770648441667</t>
  </si>
  <si>
    <t>61.5091032379747</t>
  </si>
  <si>
    <t>61.30241729</t>
  </si>
  <si>
    <t>60.114777923967</t>
  </si>
  <si>
    <t>15.4164448</t>
  </si>
  <si>
    <t>60.5226383125</t>
  </si>
  <si>
    <t>60.7320191137615</t>
  </si>
  <si>
    <t>60.2719702165289</t>
  </si>
  <si>
    <t>61.1020787043062</t>
  </si>
  <si>
    <t>60.3551234783333</t>
  </si>
  <si>
    <t>61.1210793975</t>
  </si>
  <si>
    <t>59.7244062798319</t>
  </si>
  <si>
    <t>9.346992</t>
  </si>
  <si>
    <t>60.1169386733333</t>
  </si>
  <si>
    <t>61.2525888891667</t>
  </si>
  <si>
    <t>60.0599053628099</t>
  </si>
  <si>
    <t>61.9685956525</t>
  </si>
  <si>
    <t>60.0566455834711</t>
  </si>
  <si>
    <t>61.566005794958</t>
  </si>
  <si>
    <t>42.6156542458824</t>
  </si>
  <si>
    <t>6.471428</t>
  </si>
  <si>
    <t>60.0508958917356</t>
  </si>
  <si>
    <t>61.8552649302521</t>
  </si>
  <si>
    <t>60.1256131396694</t>
  </si>
  <si>
    <t>60.9002783694916</t>
  </si>
  <si>
    <t>60.0024082108334</t>
  </si>
  <si>
    <t>61.3926440478991</t>
  </si>
  <si>
    <t>22.33572868125</t>
  </si>
  <si>
    <t>5.1543417</t>
  </si>
  <si>
    <t>59.9264322814946</t>
  </si>
  <si>
    <t>60.782331078744</t>
  </si>
  <si>
    <t>59.9833988641667</t>
  </si>
  <si>
    <t>60.5216664383333</t>
  </si>
  <si>
    <t>59.4100122381356</t>
  </si>
  <si>
    <t>59.1384652142857</t>
  </si>
  <si>
    <t>29.0658098</t>
  </si>
  <si>
    <t>2.94864049</t>
  </si>
  <si>
    <t>59.9105468445378</t>
  </si>
  <si>
    <t>59.3251381640351</t>
  </si>
  <si>
    <t>39.5915526899083</t>
  </si>
  <si>
    <t>42.7758130619048</t>
  </si>
  <si>
    <t>54.4381588990826</t>
  </si>
  <si>
    <t>40.2081726181818</t>
  </si>
  <si>
    <t>28.6922626</t>
  </si>
  <si>
    <t>60.9451390425</t>
  </si>
  <si>
    <t>51.6973659411215</t>
  </si>
  <si>
    <t>23.4802791615385</t>
  </si>
  <si>
    <t>22.4421798307692</t>
  </si>
  <si>
    <t>29.7676616561983</t>
  </si>
  <si>
    <t>24.8265684192308</t>
  </si>
  <si>
    <t>28.2905445</t>
  </si>
  <si>
    <t>53.7264803766355</t>
  </si>
  <si>
    <t>43.5353727767442</t>
  </si>
  <si>
    <t>28.6539080391304</t>
  </si>
  <si>
    <t>29.4930169561403</t>
  </si>
  <si>
    <t>28.20976101</t>
  </si>
  <si>
    <t>30.3161996577236</t>
  </si>
  <si>
    <t>23.6794567</t>
  </si>
  <si>
    <t>32.3705739450292</t>
  </si>
  <si>
    <t>25.9960040071429</t>
  </si>
  <si>
    <t>28.39965</t>
  </si>
  <si>
    <t>28.1807613</t>
  </si>
  <si>
    <t>27.2371941</t>
  </si>
  <si>
    <t>30.4426975</t>
  </si>
  <si>
    <t>21.15332</t>
  </si>
  <si>
    <t>28.57911885</t>
  </si>
  <si>
    <t>28.73602273</t>
  </si>
  <si>
    <t>27.9252377</t>
  </si>
  <si>
    <t>28.3716125</t>
  </si>
  <si>
    <t>32.0450172</t>
  </si>
  <si>
    <t>30.9097042</t>
  </si>
  <si>
    <t>17.5129814</t>
  </si>
  <si>
    <t>29.6311226</t>
  </si>
  <si>
    <t>29.0587025</t>
  </si>
  <si>
    <t>27.72433</t>
  </si>
  <si>
    <t>28.5390568</t>
  </si>
  <si>
    <t>26.3091431</t>
  </si>
  <si>
    <t>28.0666313</t>
  </si>
  <si>
    <t>14.6793947</t>
  </si>
  <si>
    <t>28.9562149</t>
  </si>
  <si>
    <t>29.7619057</t>
  </si>
  <si>
    <t>24.7843132</t>
  </si>
  <si>
    <t>23.0000324</t>
  </si>
  <si>
    <t>19.5094547</t>
  </si>
  <si>
    <t>25.22119</t>
  </si>
  <si>
    <t>12.9971743</t>
  </si>
  <si>
    <t>26.5096588</t>
  </si>
  <si>
    <t>29.668045</t>
  </si>
  <si>
    <t>20.7351437</t>
  </si>
  <si>
    <t>19.1204948</t>
  </si>
  <si>
    <t>15.716054</t>
  </si>
  <si>
    <t>21.61648</t>
  </si>
  <si>
    <t>10.4494848</t>
  </si>
  <si>
    <t>17.4659061</t>
  </si>
  <si>
    <t>21.2715263</t>
  </si>
  <si>
    <t>17.7086754</t>
  </si>
  <si>
    <t>16.61908</t>
  </si>
  <si>
    <t>11.3453808</t>
  </si>
  <si>
    <t>18.52181</t>
  </si>
  <si>
    <t>8.81392</t>
  </si>
  <si>
    <t>15.45158</t>
  </si>
  <si>
    <t>15.7570887</t>
  </si>
  <si>
    <t>14.0735645</t>
  </si>
  <si>
    <t>13.5404854</t>
  </si>
  <si>
    <t>10.9083853</t>
  </si>
  <si>
    <t>16.1768856</t>
  </si>
  <si>
    <t>7.332174</t>
  </si>
  <si>
    <t>10.88862</t>
  </si>
  <si>
    <t>12.1692848</t>
  </si>
  <si>
    <t>13.0752287</t>
  </si>
  <si>
    <t>11.5135345</t>
  </si>
  <si>
    <t>8.167106</t>
  </si>
  <si>
    <t>13.8928633</t>
  </si>
  <si>
    <t>5.936106</t>
  </si>
  <si>
    <t>9.209171</t>
  </si>
  <si>
    <t>9.49554</t>
  </si>
  <si>
    <t>10.39581</t>
  </si>
  <si>
    <t>9.95427</t>
  </si>
  <si>
    <t>7.23296928</t>
  </si>
  <si>
    <t>12.3663816</t>
  </si>
  <si>
    <t>5.5733223</t>
  </si>
  <si>
    <t>7.195058</t>
  </si>
  <si>
    <t>7.449328</t>
  </si>
  <si>
    <t>9.006234</t>
  </si>
  <si>
    <t>8.20599</t>
  </si>
  <si>
    <t>5.30544341538462</t>
  </si>
  <si>
    <t>11.1475887</t>
  </si>
  <si>
    <t>3.64541079</t>
  </si>
  <si>
    <t>5.84955072</t>
  </si>
  <si>
    <t>6.577835</t>
  </si>
  <si>
    <t>7.476775</t>
  </si>
  <si>
    <t>6.8866396</t>
  </si>
  <si>
    <t>6.52573252</t>
  </si>
  <si>
    <t>9.406762</t>
  </si>
  <si>
    <t>3.9927435</t>
  </si>
  <si>
    <t>5.35098743</t>
  </si>
  <si>
    <t>6.13761234</t>
  </si>
  <si>
    <t>5.74179029</t>
  </si>
  <si>
    <t>6.88767862</t>
  </si>
  <si>
    <t>7.657097</t>
  </si>
  <si>
    <t>3.718422042</t>
  </si>
  <si>
    <t>3.774211358</t>
  </si>
  <si>
    <t>3.622163868</t>
  </si>
  <si>
    <t>5.564765</t>
  </si>
  <si>
    <t>5.877768</t>
  </si>
  <si>
    <t>3.693041156</t>
  </si>
  <si>
    <t>5.3541646</t>
  </si>
  <si>
    <t>3.375144394</t>
  </si>
  <si>
    <t>Samsung GT-I9100</t>
  </si>
  <si>
    <t>Mali-400MP4 @480x800</t>
  </si>
  <si>
    <t>Gingerbread 2.3.5</t>
  </si>
  <si>
    <t>Cortex-A9 @2x1.2</t>
  </si>
  <si>
    <t>69.7094361880952</t>
  </si>
  <si>
    <t>70.7901295328</t>
  </si>
  <si>
    <t>70.183521008</t>
  </si>
  <si>
    <t>73.0539247655999</t>
  </si>
  <si>
    <t>72.0284286361111</t>
  </si>
  <si>
    <t>72.702711386508</t>
  </si>
  <si>
    <t>62.1870506172581</t>
  </si>
  <si>
    <t>13.7380854883333</t>
  </si>
  <si>
    <t>59.9689298783333</t>
  </si>
  <si>
    <t>60.1945545625</t>
  </si>
  <si>
    <t>59.982981485</t>
  </si>
  <si>
    <t>60.2875282408333</t>
  </si>
  <si>
    <t>59.9523508266667</t>
  </si>
  <si>
    <t>60.9916298058333</t>
  </si>
  <si>
    <t>60.0665534666666</t>
  </si>
  <si>
    <t>13.66671</t>
  </si>
  <si>
    <t>60.9694784091429</t>
  </si>
  <si>
    <t>62.3672157758333</t>
  </si>
  <si>
    <t>61.2394778961326</t>
  </si>
  <si>
    <t>61.5176517075</t>
  </si>
  <si>
    <t>61.140185636</t>
  </si>
  <si>
    <t>62.2706868605556</t>
  </si>
  <si>
    <t>46.0394802351488</t>
  </si>
  <si>
    <t>6.94749355</t>
  </si>
  <si>
    <t>60.01460726</t>
  </si>
  <si>
    <t>60.83673923</t>
  </si>
  <si>
    <t>59.9397589958334</t>
  </si>
  <si>
    <t>61.358080405</t>
  </si>
  <si>
    <t>60.0310634533333</t>
  </si>
  <si>
    <t>63.082441355</t>
  </si>
  <si>
    <t>22.5619028755555</t>
  </si>
  <si>
    <t>4.40846001222222</t>
  </si>
  <si>
    <t>60.0031901583334</t>
  </si>
  <si>
    <t>64.2290655991666</t>
  </si>
  <si>
    <t>59.91379816</t>
  </si>
  <si>
    <t>63.7112415716667</t>
  </si>
  <si>
    <t>59.98055623</t>
  </si>
  <si>
    <t>62.6496444773109</t>
  </si>
  <si>
    <t>13.4136833518519</t>
  </si>
  <si>
    <t>63.6814147983471</t>
  </si>
  <si>
    <t>68.2473672625</t>
  </si>
  <si>
    <t>59.9045034475</t>
  </si>
  <si>
    <t>71.9999601223141</t>
  </si>
  <si>
    <t>59.9334502683333</t>
  </si>
  <si>
    <t>62.9595180766129</t>
  </si>
  <si>
    <t>14.4249821166667</t>
  </si>
  <si>
    <t>61.861778213924</t>
  </si>
  <si>
    <t>74.6094306621849</t>
  </si>
  <si>
    <t>57.8406815789474</t>
  </si>
  <si>
    <t>71.0030327369748</t>
  </si>
  <si>
    <t>60.8424068558333</t>
  </si>
  <si>
    <t>60.483858695</t>
  </si>
  <si>
    <t>31.253418</t>
  </si>
  <si>
    <t>63.4983112935897</t>
  </si>
  <si>
    <t>68.8386478115702</t>
  </si>
  <si>
    <t>45.7225102164835</t>
  </si>
  <si>
    <t>50.6161773857143</t>
  </si>
  <si>
    <t>55.3959570781819</t>
  </si>
  <si>
    <t>45.5895397606742</t>
  </si>
  <si>
    <t>11.5058775</t>
  </si>
  <si>
    <t>59.8853679630252</t>
  </si>
  <si>
    <t>60.1227714916667</t>
  </si>
  <si>
    <t>27.1615539387097</t>
  </si>
  <si>
    <t>27.80604483125</t>
  </si>
  <si>
    <t>31.6352375634146</t>
  </si>
  <si>
    <t>26.2083329642857</t>
  </si>
  <si>
    <t>33.9351158</t>
  </si>
  <si>
    <t>57.6741736166667</t>
  </si>
  <si>
    <t>57.9637807556521</t>
  </si>
  <si>
    <t>26.7819605211382</t>
  </si>
  <si>
    <t>29.4187784142857</t>
  </si>
  <si>
    <t>17.5312565217391</t>
  </si>
  <si>
    <t>28.38099531</t>
  </si>
  <si>
    <t>9.417145</t>
  </si>
  <si>
    <t>40.49247936</t>
  </si>
  <si>
    <t>41.999319757868</t>
  </si>
  <si>
    <t>25.6716842176471</t>
  </si>
  <si>
    <t>33.0656128</t>
  </si>
  <si>
    <t>27.99073668</t>
  </si>
  <si>
    <t>28.2982311</t>
  </si>
  <si>
    <t>21.8171024</t>
  </si>
  <si>
    <t>28.7355884565217</t>
  </si>
  <si>
    <t>29.4346389937985</t>
  </si>
  <si>
    <t>26.1996345</t>
  </si>
  <si>
    <t>31.86469</t>
  </si>
  <si>
    <t>30.6124204142857</t>
  </si>
  <si>
    <t>27.64791</t>
  </si>
  <si>
    <t>20.04229</t>
  </si>
  <si>
    <t>29.5599117</t>
  </si>
  <si>
    <t>27.5771260666667</t>
  </si>
  <si>
    <t>25.84821</t>
  </si>
  <si>
    <t>31.4816856</t>
  </si>
  <si>
    <t>30.76549587</t>
  </si>
  <si>
    <t>24.3068886</t>
  </si>
  <si>
    <t>13.6057758</t>
  </si>
  <si>
    <t>28.8341484</t>
  </si>
  <si>
    <t>30.2355042</t>
  </si>
  <si>
    <t>26.4965229</t>
  </si>
  <si>
    <t>33.1416664</t>
  </si>
  <si>
    <t>29.63304177</t>
  </si>
  <si>
    <t>21.5814915</t>
  </si>
  <si>
    <t>9.160739</t>
  </si>
  <si>
    <t>28.9217129</t>
  </si>
  <si>
    <t>27.6847267</t>
  </si>
  <si>
    <t>26.8517647</t>
  </si>
  <si>
    <t>30.32494215</t>
  </si>
  <si>
    <t>18.8627987</t>
  </si>
  <si>
    <t>10.2700615</t>
  </si>
  <si>
    <t>26.1453629</t>
  </si>
  <si>
    <t>30.0307522</t>
  </si>
  <si>
    <t>28.6412334</t>
  </si>
  <si>
    <t>22.5798359</t>
  </si>
  <si>
    <t>30.10617906</t>
  </si>
  <si>
    <t>16.1801052</t>
  </si>
  <si>
    <t>8.046574</t>
  </si>
  <si>
    <t>20.0119286</t>
  </si>
  <si>
    <t>29.59035</t>
  </si>
  <si>
    <t>22.44815</t>
  </si>
  <si>
    <t>18.5964851</t>
  </si>
  <si>
    <t>30.14431181</t>
  </si>
  <si>
    <t>14.0693865</t>
  </si>
  <si>
    <t>6.889942</t>
  </si>
  <si>
    <t>14.3613987</t>
  </si>
  <si>
    <t>14.8972683</t>
  </si>
  <si>
    <t>21.0337238</t>
  </si>
  <si>
    <t>16.3684063</t>
  </si>
  <si>
    <t>29.90869186</t>
  </si>
  <si>
    <t>12.0551643</t>
  </si>
  <si>
    <t>5.62705</t>
  </si>
  <si>
    <t>10.5253744</t>
  </si>
  <si>
    <t>14.3772154</t>
  </si>
  <si>
    <t>16.9433517</t>
  </si>
  <si>
    <t>12.9493256</t>
  </si>
  <si>
    <t>29.56691002</t>
  </si>
  <si>
    <t>10.1188765</t>
  </si>
  <si>
    <t>3.038609792</t>
  </si>
  <si>
    <t>8.231354</t>
  </si>
  <si>
    <t>10.1631184</t>
  </si>
  <si>
    <t>15.852459</t>
  </si>
  <si>
    <t>10.588644</t>
  </si>
  <si>
    <t>29.50016386</t>
  </si>
  <si>
    <t>8.598851</t>
  </si>
  <si>
    <t>6.599445</t>
  </si>
  <si>
    <t>8.164052</t>
  </si>
  <si>
    <t>12.5585861</t>
  </si>
  <si>
    <t>8.945408</t>
  </si>
  <si>
    <t>29.47278817</t>
  </si>
  <si>
    <t>7.34470034</t>
  </si>
  <si>
    <t>3.941132486</t>
  </si>
  <si>
    <t>6.40248346</t>
  </si>
  <si>
    <t>11.1326714</t>
  </si>
  <si>
    <t>7.290553</t>
  </si>
  <si>
    <t>29.46231016</t>
  </si>
  <si>
    <t>6.15232038</t>
  </si>
  <si>
    <t>5.25156546</t>
  </si>
  <si>
    <t>9.529273</t>
  </si>
  <si>
    <t>5.859326</t>
  </si>
  <si>
    <t>29.32693536</t>
  </si>
  <si>
    <t>5.21818</t>
  </si>
  <si>
    <t>3.426557542</t>
  </si>
  <si>
    <t>7.506341</t>
  </si>
  <si>
    <t>5.15568352</t>
  </si>
  <si>
    <t>29.3187684418803</t>
  </si>
  <si>
    <t>3.46931329</t>
  </si>
  <si>
    <t>5.99210739</t>
  </si>
  <si>
    <t>3.041683202</t>
  </si>
  <si>
    <t>26.2109546947368</t>
  </si>
  <si>
    <t>5.179275</t>
  </si>
  <si>
    <t>24.67513304</t>
  </si>
  <si>
    <t>3.208601712</t>
  </si>
  <si>
    <t>28.8397217</t>
  </si>
  <si>
    <t>29.6354256</t>
  </si>
  <si>
    <t>24.0730648</t>
  </si>
  <si>
    <t>20.6988335</t>
  </si>
  <si>
    <t>17.4380989</t>
  </si>
  <si>
    <t>14.472765</t>
  </si>
  <si>
    <t>9.374399</t>
  </si>
  <si>
    <t>10.1354094</t>
  </si>
  <si>
    <t>8.526981</t>
  </si>
  <si>
    <t>7.13957262</t>
  </si>
  <si>
    <t>5.990851</t>
  </si>
  <si>
    <t>3.912741634</t>
  </si>
  <si>
    <t>Samsung SM-G935F</t>
  </si>
  <si>
    <t>Mali-T880 MP12 @1920x1080</t>
  </si>
  <si>
    <t>Nougat 7.0, API 24</t>
  </si>
  <si>
    <t>Octa-core (Mongoose @4x2.3 GHz  &amp; Cortex A53 @4x1.6 GHz )</t>
  </si>
  <si>
    <t>62.0151964221311</t>
  </si>
  <si>
    <t>63.6563078439025</t>
  </si>
  <si>
    <t>62.0204320458537</t>
  </si>
  <si>
    <t>63.4534494655738</t>
  </si>
  <si>
    <t>62.5048272016129</t>
  </si>
  <si>
    <t>63.7240833978873</t>
  </si>
  <si>
    <t>61.9318966479675</t>
  </si>
  <si>
    <t>29.8650212222222</t>
  </si>
  <si>
    <t>61.5959783966942</t>
  </si>
  <si>
    <t>62.7768266082192</t>
  </si>
  <si>
    <t>61.754939977686</t>
  </si>
  <si>
    <t>61.8694504479339</t>
  </si>
  <si>
    <t>62.0750308231405</t>
  </si>
  <si>
    <t>63.2646485628099</t>
  </si>
  <si>
    <t>62.7686331140496</t>
  </si>
  <si>
    <t>38.6597443</t>
  </si>
  <si>
    <t>62.6598455185792</t>
  </si>
  <si>
    <t>62.8076533557377</t>
  </si>
  <si>
    <t>61.9293707686813</t>
  </si>
  <si>
    <t>62.0659453251969</t>
  </si>
  <si>
    <t>61.8092486760331</t>
  </si>
  <si>
    <t>62.448901836214</t>
  </si>
  <si>
    <t>56.58815609925</t>
  </si>
  <si>
    <t>38.0090866</t>
  </si>
  <si>
    <t>62.2872083254099</t>
  </si>
  <si>
    <t>62.2198099267442</t>
  </si>
  <si>
    <t>61.8367390247934</t>
  </si>
  <si>
    <t>62.0118282900552</t>
  </si>
  <si>
    <t>61.3816610132232</t>
  </si>
  <si>
    <t>64.6890313527607</t>
  </si>
  <si>
    <t>52.2409636834008</t>
  </si>
  <si>
    <t>18.8066788</t>
  </si>
  <si>
    <t>63.075834904</t>
  </si>
  <si>
    <t>63.7607437991735</t>
  </si>
  <si>
    <t>61.65691089</t>
  </si>
  <si>
    <t>61.9457127866666</t>
  </si>
  <si>
    <t>61.9963777233333</t>
  </si>
  <si>
    <t>64.5874651851239</t>
  </si>
  <si>
    <t>44.0278668471264</t>
  </si>
  <si>
    <t>14.22295</t>
  </si>
  <si>
    <t>62.6393935528926</t>
  </si>
  <si>
    <t>62.825133046281</t>
  </si>
  <si>
    <t>61.3908252479339</t>
  </si>
  <si>
    <t>62.6607329636363</t>
  </si>
  <si>
    <t>63.4783153384615</t>
  </si>
  <si>
    <t>59.5900017510989</t>
  </si>
  <si>
    <t>33.0400154241176</t>
  </si>
  <si>
    <t>11.0947771</t>
  </si>
  <si>
    <t>61.5017139661157</t>
  </si>
  <si>
    <t>62.4646441355372</t>
  </si>
  <si>
    <t>62.2899120148761</t>
  </si>
  <si>
    <t>63.0313356816667</t>
  </si>
  <si>
    <t>52.5291610540541</t>
  </si>
  <si>
    <t>57.9242518481818</t>
  </si>
  <si>
    <t>28.2604934475</t>
  </si>
  <si>
    <t>8.88926</t>
  </si>
  <si>
    <t>61.6849213082645</t>
  </si>
  <si>
    <t>61.9170445355372</t>
  </si>
  <si>
    <t>62.9271693882353</t>
  </si>
  <si>
    <t>62.1792584059322</t>
  </si>
  <si>
    <t>58.0025755643478</t>
  </si>
  <si>
    <t>50.491754457</t>
  </si>
  <si>
    <t>30.3590584</t>
  </si>
  <si>
    <t>7.45480347</t>
  </si>
  <si>
    <t>61.4440591801653</t>
  </si>
  <si>
    <t>61.5520117446281</t>
  </si>
  <si>
    <t>60.3414212322314</t>
  </si>
  <si>
    <t>60.107547535</t>
  </si>
  <si>
    <t>40.5985055857143</t>
  </si>
  <si>
    <t>38.0752037445652</t>
  </si>
  <si>
    <t>24.5369263</t>
  </si>
  <si>
    <t>6.80267</t>
  </si>
  <si>
    <t>61.0833719380165</t>
  </si>
  <si>
    <t>58.5192333956141</t>
  </si>
  <si>
    <t>37.26581615</t>
  </si>
  <si>
    <t>35.8036317929578</t>
  </si>
  <si>
    <t>34.6225723</t>
  </si>
  <si>
    <t>33.1162389220588</t>
  </si>
  <si>
    <t>23.5321789</t>
  </si>
  <si>
    <t>5.76894236</t>
  </si>
  <si>
    <t>61.8053852991735</t>
  </si>
  <si>
    <t>56.042074340367</t>
  </si>
  <si>
    <t>20.931588975</t>
  </si>
  <si>
    <t>20.0984715583333</t>
  </si>
  <si>
    <t>20.0572028521739</t>
  </si>
  <si>
    <t>19.5598933913043</t>
  </si>
  <si>
    <t>17.4897327</t>
  </si>
  <si>
    <t>5.03370333</t>
  </si>
  <si>
    <t>58.0275675692982</t>
  </si>
  <si>
    <t>51.2369448415842</t>
  </si>
  <si>
    <t>29.3632639045455</t>
  </si>
  <si>
    <t>28.5087457</t>
  </si>
  <si>
    <t>28.8207899347826</t>
  </si>
  <si>
    <t>28.4261415578947</t>
  </si>
  <si>
    <t>15.0470295</t>
  </si>
  <si>
    <t>3.653901668</t>
  </si>
  <si>
    <t>49.469627433</t>
  </si>
  <si>
    <t>45.2298311066667</t>
  </si>
  <si>
    <t>30.8931847</t>
  </si>
  <si>
    <t>29.0987835</t>
  </si>
  <si>
    <t>29.87081</t>
  </si>
  <si>
    <t>30.2848587</t>
  </si>
  <si>
    <t>12.8841743</t>
  </si>
  <si>
    <t>40.5017399287356</t>
  </si>
  <si>
    <t>33.625778425</t>
  </si>
  <si>
    <t>31.0637169</t>
  </si>
  <si>
    <t>28.4271</t>
  </si>
  <si>
    <t>29.20578</t>
  </si>
  <si>
    <t>29.30171</t>
  </si>
  <si>
    <t>9.28163</t>
  </si>
  <si>
    <t>17.238148073913</t>
  </si>
  <si>
    <t>20.371279926087</t>
  </si>
  <si>
    <t>30.6604557</t>
  </si>
  <si>
    <t>28.52831</t>
  </si>
  <si>
    <t>24.81168</t>
  </si>
  <si>
    <t>24.6333313</t>
  </si>
  <si>
    <t>5.81884256</t>
  </si>
  <si>
    <t>30.5662216436508</t>
  </si>
  <si>
    <t>28.647054404</t>
  </si>
  <si>
    <t>25.7297611</t>
  </si>
  <si>
    <t>24.6787434</t>
  </si>
  <si>
    <t>21.6622753</t>
  </si>
  <si>
    <t>21.5680389</t>
  </si>
  <si>
    <t>7.711016</t>
  </si>
  <si>
    <t>28.8786163</t>
  </si>
  <si>
    <t>29.1671047</t>
  </si>
  <si>
    <t>21.1806526</t>
  </si>
  <si>
    <t>20.0672245</t>
  </si>
  <si>
    <t>18.4697437</t>
  </si>
  <si>
    <t>18.631794</t>
  </si>
  <si>
    <t>5.055019</t>
  </si>
  <si>
    <t>29.032547</t>
  </si>
  <si>
    <t>27.7389412</t>
  </si>
  <si>
    <t>17.38429</t>
  </si>
  <si>
    <t>16.95056</t>
  </si>
  <si>
    <t>15.35155</t>
  </si>
  <si>
    <t>15.9317608</t>
  </si>
  <si>
    <t>5.44659948</t>
  </si>
  <si>
    <t>23.4410534</t>
  </si>
  <si>
    <t>23.960762</t>
  </si>
  <si>
    <t>14.423605</t>
  </si>
  <si>
    <t>14.3212109</t>
  </si>
  <si>
    <t>12.7022028</t>
  </si>
  <si>
    <t>13.3771029</t>
  </si>
  <si>
    <t>5.35797739</t>
  </si>
  <si>
    <t>19.3979645</t>
  </si>
  <si>
    <t>18.84531</t>
  </si>
  <si>
    <t>11.84632</t>
  </si>
  <si>
    <t>11.749156</t>
  </si>
  <si>
    <t>10.5244217</t>
  </si>
  <si>
    <t>10.9235182</t>
  </si>
  <si>
    <t>3.682084646</t>
  </si>
  <si>
    <t>15.9714556</t>
  </si>
  <si>
    <t>17.1325</t>
  </si>
  <si>
    <t>9.853294</t>
  </si>
  <si>
    <t>9.876338</t>
  </si>
  <si>
    <t>8.967066</t>
  </si>
  <si>
    <t>9.187351</t>
  </si>
  <si>
    <t>10.0045519</t>
  </si>
  <si>
    <t>13.1982021</t>
  </si>
  <si>
    <t>8.231306</t>
  </si>
  <si>
    <t>8.10197449</t>
  </si>
  <si>
    <t>7.43669128</t>
  </si>
  <si>
    <t>7.13442373</t>
  </si>
  <si>
    <t>9.703452</t>
  </si>
  <si>
    <t>11.7734175</t>
  </si>
  <si>
    <t>6.990743</t>
  </si>
  <si>
    <t>6.269726</t>
  </si>
  <si>
    <t>6.409344</t>
  </si>
  <si>
    <t>7.63110638</t>
  </si>
  <si>
    <t>9.659073</t>
  </si>
  <si>
    <t>5.723171</t>
  </si>
  <si>
    <t>5.68591166</t>
  </si>
  <si>
    <t>5.280149</t>
  </si>
  <si>
    <t>5.45099</t>
  </si>
  <si>
    <t>6.51646233</t>
  </si>
  <si>
    <t>6.37618446</t>
  </si>
  <si>
    <t>3.510470868</t>
  </si>
  <si>
    <t>3.462229592</t>
  </si>
  <si>
    <t>3.446817346</t>
  </si>
  <si>
    <t>3.367489298</t>
  </si>
  <si>
    <t>2.456116662</t>
  </si>
  <si>
    <t>5.968432</t>
  </si>
  <si>
    <t>2.543973446</t>
  </si>
  <si>
    <t>Intel HD 530 @1920x1080</t>
  </si>
  <si>
    <t>Win 10 14393</t>
  </si>
  <si>
    <t>Intel i7-6700HQ @4x(2.6 – 3.5)</t>
  </si>
  <si>
    <t>526.753524674926</t>
  </si>
  <si>
    <t>612.199084489714</t>
  </si>
  <si>
    <t>599.877971676521</t>
  </si>
  <si>
    <t>609.851582367574</t>
  </si>
  <si>
    <t>607.342310147322</t>
  </si>
  <si>
    <t>606.844150736885</t>
  </si>
  <si>
    <t>547.860930845071</t>
  </si>
  <si>
    <t>297.261641865804</t>
  </si>
  <si>
    <t>503.2206</t>
  </si>
  <si>
    <t>532.342731988462</t>
  </si>
  <si>
    <t>606.859996345611</t>
  </si>
  <si>
    <t>599.78382220568</t>
  </si>
  <si>
    <t>596.553683123488</t>
  </si>
  <si>
    <t>610.050729293175</t>
  </si>
  <si>
    <t>595.714426596187</t>
  </si>
  <si>
    <t>493.328038835929</t>
  </si>
  <si>
    <t>175.163376908555</t>
  </si>
  <si>
    <t>566.894964371583</t>
  </si>
  <si>
    <t>531.541075715799</t>
  </si>
  <si>
    <t>604.663013297275</t>
  </si>
  <si>
    <t>575.945570442755</t>
  </si>
  <si>
    <t>547.383520678301</t>
  </si>
  <si>
    <t>598.166726882961</t>
  </si>
  <si>
    <t>580.666493952931</t>
  </si>
  <si>
    <t>456.901008164798</t>
  </si>
  <si>
    <t>124.61511510535</t>
  </si>
  <si>
    <t>604.465152886503</t>
  </si>
  <si>
    <t>535.790948475143</t>
  </si>
  <si>
    <t>602.56114775278</t>
  </si>
  <si>
    <t>508.219870474424</t>
  </si>
  <si>
    <t>492.245668370062</t>
  </si>
  <si>
    <t>583.984489112973</t>
  </si>
  <si>
    <t>571.105193948555</t>
  </si>
  <si>
    <t>414.458856363859</t>
  </si>
  <si>
    <t>94.0670853869565</t>
  </si>
  <si>
    <t>620.780689477483</t>
  </si>
  <si>
    <t>526.088624027291</t>
  </si>
  <si>
    <t>611.891168273718</t>
  </si>
  <si>
    <t>407.759864651741</t>
  </si>
  <si>
    <t>402.723285369483</t>
  </si>
  <si>
    <t>569.550404716094</t>
  </si>
  <si>
    <t>563.777247046661</t>
  </si>
  <si>
    <t>343.199857601173</t>
  </si>
  <si>
    <t>73.4090941305556</t>
  </si>
  <si>
    <t>608.522457036523</t>
  </si>
  <si>
    <t>524.084930882122</t>
  </si>
  <si>
    <t>547.466807356207</t>
  </si>
  <si>
    <t>270.874343102612</t>
  </si>
  <si>
    <t>302.578575782245</t>
  </si>
  <si>
    <t>530.501875736943</t>
  </si>
  <si>
    <t>540.196024629032</t>
  </si>
  <si>
    <t>253.139880526839</t>
  </si>
  <si>
    <t>61.7906310628099</t>
  </si>
  <si>
    <t>610.304149143484</t>
  </si>
  <si>
    <t>515.089055818724</t>
  </si>
  <si>
    <t>552.5348530793</t>
  </si>
  <si>
    <t>179.239100602241</t>
  </si>
  <si>
    <t>189.630635390957</t>
  </si>
  <si>
    <t>502.914842457403</t>
  </si>
  <si>
    <t>506.73004213682</t>
  </si>
  <si>
    <t>158.705114305732</t>
  </si>
  <si>
    <t>51.3672403960396</t>
  </si>
  <si>
    <t>604.010335708432</t>
  </si>
  <si>
    <t>499.527203308197</t>
  </si>
  <si>
    <t>573.164713974752</t>
  </si>
  <si>
    <t>104.438126619711</t>
  </si>
  <si>
    <t>102.900727777451</t>
  </si>
  <si>
    <t>448.776766011403</t>
  </si>
  <si>
    <t>480.269479797239</t>
  </si>
  <si>
    <t>89.8847665634831</t>
  </si>
  <si>
    <t>47.3594864691489</t>
  </si>
  <si>
    <t>499.782929749485</t>
  </si>
  <si>
    <t>492.839034594204</t>
  </si>
  <si>
    <t>536.647695206274</t>
  </si>
  <si>
    <t>57.1182848504425</t>
  </si>
  <si>
    <t>59.9390236305085</t>
  </si>
  <si>
    <t>357.258069048434</t>
  </si>
  <si>
    <t>370.17708021547</t>
  </si>
  <si>
    <t>49.920318449495</t>
  </si>
  <si>
    <t>40.3917848375</t>
  </si>
  <si>
    <t>382.852850870881</t>
  </si>
  <si>
    <t>449.389528920454</t>
  </si>
  <si>
    <t>494.961971005165</t>
  </si>
  <si>
    <t>29.2560369290909</t>
  </si>
  <si>
    <t>30.1840493075</t>
  </si>
  <si>
    <t>269.670975960076</t>
  </si>
  <si>
    <t>246.224538465409</t>
  </si>
  <si>
    <t>27.5404221064516</t>
  </si>
  <si>
    <t>39.1346392486842</t>
  </si>
  <si>
    <t>145.50997618229</t>
  </si>
  <si>
    <t>387.64126017454</t>
  </si>
  <si>
    <t>420.592607066425</t>
  </si>
  <si>
    <t>27.9153644523809</t>
  </si>
  <si>
    <t>30.0473537</t>
  </si>
  <si>
    <t>152.312764940268</t>
  </si>
  <si>
    <t>136.76928386903</t>
  </si>
  <si>
    <t>28.1563507</t>
  </si>
  <si>
    <t>35.3125946257143</t>
  </si>
  <si>
    <t>47.8728150475</t>
  </si>
  <si>
    <t>311.436638446808</t>
  </si>
  <si>
    <t>326.720999100775</t>
  </si>
  <si>
    <t>25.9796276</t>
  </si>
  <si>
    <t>29.9395828</t>
  </si>
  <si>
    <t>82.994947595092</t>
  </si>
  <si>
    <t>75.9955637436242</t>
  </si>
  <si>
    <t>29.1611519</t>
  </si>
  <si>
    <t>32.1679921984375</t>
  </si>
  <si>
    <t>12.8873635034375</t>
  </si>
  <si>
    <t>222.931942144495</t>
  </si>
  <si>
    <t>228.124535970852</t>
  </si>
  <si>
    <t>24.7115536</t>
  </si>
  <si>
    <t>29.93295</t>
  </si>
  <si>
    <t>42.5547317345238</t>
  </si>
  <si>
    <t>40.78706956375</t>
  </si>
  <si>
    <t>29.5596485</t>
  </si>
  <si>
    <t>29.5516761762712</t>
  </si>
  <si>
    <t>4.77076878833333</t>
  </si>
  <si>
    <t>143.241255630466</t>
  </si>
  <si>
    <t>145.071556158363</t>
  </si>
  <si>
    <t>27.5096359</t>
  </si>
  <si>
    <t>25.0951729</t>
  </si>
  <si>
    <t>22.693757316</t>
  </si>
  <si>
    <t>22.31176364</t>
  </si>
  <si>
    <t>28.2663136</t>
  </si>
  <si>
    <t>27.214701659375</t>
  </si>
  <si>
    <t>82.927021964375</t>
  </si>
  <si>
    <t>84.2702932259259</t>
  </si>
  <si>
    <t>23.7139339</t>
  </si>
  <si>
    <t>21.1727581</t>
  </si>
  <si>
    <t>29.0648752780488</t>
  </si>
  <si>
    <t>28.8561498190476</t>
  </si>
  <si>
    <t>22.4152927</t>
  </si>
  <si>
    <t>26.7068329</t>
  </si>
  <si>
    <t>45.3480119139785</t>
  </si>
  <si>
    <t>45.851656828125</t>
  </si>
  <si>
    <t>20.13162</t>
  </si>
  <si>
    <t>17.85928</t>
  </si>
  <si>
    <t>19.9080639</t>
  </si>
  <si>
    <t>29.2650089</t>
  </si>
  <si>
    <t>20.1258678</t>
  </si>
  <si>
    <t>29.1377</t>
  </si>
  <si>
    <t>18.420264412</t>
  </si>
  <si>
    <t>12.05981662875</t>
  </si>
  <si>
    <t>16.7721062</t>
  </si>
  <si>
    <t>15.2537146</t>
  </si>
  <si>
    <t>21.6634483</t>
  </si>
  <si>
    <t>29.0028267</t>
  </si>
  <si>
    <t>17.1118011</t>
  </si>
  <si>
    <t>24.3393669</t>
  </si>
  <si>
    <t>28.8000885271187</t>
  </si>
  <si>
    <t>28.8986006195652</t>
  </si>
  <si>
    <t>13.733716</t>
  </si>
  <si>
    <t>12.354847</t>
  </si>
  <si>
    <t>21.0630074</t>
  </si>
  <si>
    <t>25.6674824</t>
  </si>
  <si>
    <t>14.3518353</t>
  </si>
  <si>
    <t>19.10738</t>
  </si>
  <si>
    <t>25.9149933</t>
  </si>
  <si>
    <t>26.83735</t>
  </si>
  <si>
    <t>11.7589235</t>
  </si>
  <si>
    <t>10.6081324</t>
  </si>
  <si>
    <t>20.81434</t>
  </si>
  <si>
    <t>10.4602623</t>
  </si>
  <si>
    <t>14.9949989</t>
  </si>
  <si>
    <t>28.5852318</t>
  </si>
  <si>
    <t>27.5567112</t>
  </si>
  <si>
    <t>10.10595</t>
  </si>
  <si>
    <t>8.572043</t>
  </si>
  <si>
    <t>17.0541668</t>
  </si>
  <si>
    <t>17.6350365</t>
  </si>
  <si>
    <t>8.186495</t>
  </si>
  <si>
    <t>13.4618673</t>
  </si>
  <si>
    <t>25.9591255</t>
  </si>
  <si>
    <t>26.8843937</t>
  </si>
  <si>
    <t>8.329515</t>
  </si>
  <si>
    <t>7.24026966</t>
  </si>
  <si>
    <t>14.011117</t>
  </si>
  <si>
    <t>13.1723328</t>
  </si>
  <si>
    <t>6.57588434</t>
  </si>
  <si>
    <t>12.1309166</t>
  </si>
  <si>
    <t>20.33099</t>
  </si>
  <si>
    <t>20.0293636</t>
  </si>
  <si>
    <t>6.82170153</t>
  </si>
  <si>
    <t>5.940542</t>
  </si>
  <si>
    <t>8.941905</t>
  </si>
  <si>
    <t>13.0095854</t>
  </si>
  <si>
    <t>5.50827026</t>
  </si>
  <si>
    <t>6.096706</t>
  </si>
  <si>
    <t>13.2937355</t>
  </si>
  <si>
    <t>17.62276</t>
  </si>
  <si>
    <t>5.597694</t>
  </si>
  <si>
    <t>5.06965446</t>
  </si>
  <si>
    <t>9.410755</t>
  </si>
  <si>
    <t>8.775771</t>
  </si>
  <si>
    <t>3.632714954</t>
  </si>
  <si>
    <t>7.90915871</t>
  </si>
  <si>
    <t>9.783692</t>
  </si>
  <si>
    <t>9.878319</t>
  </si>
  <si>
    <t>3.441193772</t>
  </si>
  <si>
    <t>3.064447822</t>
  </si>
  <si>
    <t>7.42900133</t>
  </si>
  <si>
    <t>8.816298</t>
  </si>
  <si>
    <t>6.84185934</t>
  </si>
  <si>
    <t>6.375217</t>
  </si>
  <si>
    <t>6.00117636</t>
  </si>
  <si>
    <t>6.64758825</t>
  </si>
  <si>
    <t>6.8916893</t>
  </si>
  <si>
    <t>4.431182648</t>
  </si>
  <si>
    <t>2.2369658</t>
  </si>
  <si>
    <t>2.773934936</t>
  </si>
  <si>
    <t>5.753687</t>
  </si>
  <si>
    <t>5.598324</t>
  </si>
  <si>
    <t>3.309712936</t>
  </si>
  <si>
    <t>3.281274846</t>
  </si>
  <si>
    <t>GeForce GTX 680 @1920x1080</t>
  </si>
  <si>
    <t>Intel i7-3770K @4x(3.5 – 3.9)</t>
  </si>
  <si>
    <t>4263.88862285692</t>
  </si>
  <si>
    <t>4277.90374748021</t>
  </si>
  <si>
    <t>4188.1820558117</t>
  </si>
  <si>
    <t>4132.94054513549</t>
  </si>
  <si>
    <t>4270.78400538388</t>
  </si>
  <si>
    <t>4106.68623991987</t>
  </si>
  <si>
    <t>4084.41863166634</t>
  </si>
  <si>
    <t>826.139593293074</t>
  </si>
  <si>
    <t>4276.94104883846</t>
  </si>
  <si>
    <t>4275.39299794866</t>
  </si>
  <si>
    <t>4165.69389887015</t>
  </si>
  <si>
    <t>3958.56228785196</t>
  </si>
  <si>
    <t>4260.40670810248</t>
  </si>
  <si>
    <t>4175.64770753861</t>
  </si>
  <si>
    <t>3760.39988942889</t>
  </si>
  <si>
    <t>450.71462557748</t>
  </si>
  <si>
    <t>4895.01776783874</t>
  </si>
  <si>
    <t>4269.04219370227</t>
  </si>
  <si>
    <t>4347.21516592048</t>
  </si>
  <si>
    <t>3741.19505584125</t>
  </si>
  <si>
    <t>3537.22444607727</t>
  </si>
  <si>
    <t>4229.78307332229</t>
  </si>
  <si>
    <t>4124.10048123137</t>
  </si>
  <si>
    <t>3410.56882867876</t>
  </si>
  <si>
    <t>316.20213914263</t>
  </si>
  <si>
    <t>4874.92366134843</t>
  </si>
  <si>
    <t>4199.66036859056</t>
  </si>
  <si>
    <t>4278.50676915066</t>
  </si>
  <si>
    <t>3339.17875421431</t>
  </si>
  <si>
    <t>3459.35283531149</t>
  </si>
  <si>
    <t>4207.01023096246</t>
  </si>
  <si>
    <t>4077.64198596697</t>
  </si>
  <si>
    <t>2707.56035505305</t>
  </si>
  <si>
    <t>226.181670902439</t>
  </si>
  <si>
    <t>4857.85040051365</t>
  </si>
  <si>
    <t>4175.09746806496</t>
  </si>
  <si>
    <t>4267.00850810014</t>
  </si>
  <si>
    <t>2419.07186835487</t>
  </si>
  <si>
    <t>2459.86135265402</t>
  </si>
  <si>
    <t>4148.96370697441</t>
  </si>
  <si>
    <t>3830.71307876572</t>
  </si>
  <si>
    <t>1624.18872890262</t>
  </si>
  <si>
    <t>190.979546249344</t>
  </si>
  <si>
    <t>4832.3917253427</t>
  </si>
  <si>
    <t>4178.7834147197</t>
  </si>
  <si>
    <t>4256.00192786049</t>
  </si>
  <si>
    <t>1758.25212294578</t>
  </si>
  <si>
    <t>1756.77411401402</t>
  </si>
  <si>
    <t>3801.61699380227</t>
  </si>
  <si>
    <t>3583.82062574933</t>
  </si>
  <si>
    <t>971.452540544374</t>
  </si>
  <si>
    <t>160.770734464174</t>
  </si>
  <si>
    <t>4679.8528071885</t>
  </si>
  <si>
    <t>4214.88698720934</t>
  </si>
  <si>
    <t>4238.88309983968</t>
  </si>
  <si>
    <t>1169.07324650304</t>
  </si>
  <si>
    <t>1148.23000447586</t>
  </si>
  <si>
    <t>2437.49394383522</t>
  </si>
  <si>
    <t>2392.41260812634</t>
  </si>
  <si>
    <t>542.455550220683</t>
  </si>
  <si>
    <t>138.244079602888</t>
  </si>
  <si>
    <t>4265.42359420872</t>
  </si>
  <si>
    <t>4069.83199796172</t>
  </si>
  <si>
    <t>4098.13069562873</t>
  </si>
  <si>
    <t>685.893467946558</t>
  </si>
  <si>
    <t>632.606340429477</t>
  </si>
  <si>
    <t>1501.56192187854</t>
  </si>
  <si>
    <t>1496.39605616441</t>
  </si>
  <si>
    <t>277.894630108303</t>
  </si>
  <si>
    <t>122.008815262295</t>
  </si>
  <si>
    <t>3366.75957912077</t>
  </si>
  <si>
    <t>3812.04417458667</t>
  </si>
  <si>
    <t>3847.00371757323</t>
  </si>
  <si>
    <t>332.01714523716</t>
  </si>
  <si>
    <t>333.622743148649</t>
  </si>
  <si>
    <t>862.517837005235</t>
  </si>
  <si>
    <t>839.269172345826</t>
  </si>
  <si>
    <t>142.102057212014</t>
  </si>
  <si>
    <t>107.983735068056</t>
  </si>
  <si>
    <t>2055.9447343696</t>
  </si>
  <si>
    <t>3162.97845279644</t>
  </si>
  <si>
    <t>3114.5815962372</t>
  </si>
  <si>
    <t>183.494767363388</t>
  </si>
  <si>
    <t>175.432307014286</t>
  </si>
  <si>
    <t>478.374477704712</t>
  </si>
  <si>
    <t>446.693633986363</t>
  </si>
  <si>
    <t>72.3046006277778</t>
  </si>
  <si>
    <t>97.745934782653</t>
  </si>
  <si>
    <t>743.160209301277</t>
  </si>
  <si>
    <t>1936.51581658912</t>
  </si>
  <si>
    <t>1855.21534234765</t>
  </si>
  <si>
    <t>91.8227896296704</t>
  </si>
  <si>
    <t>88.205370716</t>
  </si>
  <si>
    <t>253.356272966403</t>
  </si>
  <si>
    <t>229.876003787281</t>
  </si>
  <si>
    <t>37.0473659958904</t>
  </si>
  <si>
    <t>90.8309966010989</t>
  </si>
  <si>
    <t>247.333178826779</t>
  </si>
  <si>
    <t>1163.61364558336</t>
  </si>
  <si>
    <t>962.279041405376</t>
  </si>
  <si>
    <t>47.6638993882979</t>
  </si>
  <si>
    <t>46.8880972795699</t>
  </si>
  <si>
    <t>130.539209419615</t>
  </si>
  <si>
    <t>121.242296684647</t>
  </si>
  <si>
    <t>19.523207</t>
  </si>
  <si>
    <t>81.8490436579268</t>
  </si>
  <si>
    <t>65.2090875378125</t>
  </si>
  <si>
    <t>633.085964529691</t>
  </si>
  <si>
    <t>490.139886345755</t>
  </si>
  <si>
    <t>25.4470734034483</t>
  </si>
  <si>
    <t>24.8884923137931</t>
  </si>
  <si>
    <t>66.1342375748091</t>
  </si>
  <si>
    <t>63.4643607063492</t>
  </si>
  <si>
    <t>28.95812425</t>
  </si>
  <si>
    <t>75.5079477218543</t>
  </si>
  <si>
    <t>17.5608790533333</t>
  </si>
  <si>
    <t>323.398937692547</t>
  </si>
  <si>
    <t>287.534966858885</t>
  </si>
  <si>
    <t>28.1360786952381</t>
  </si>
  <si>
    <t>28.2954337</t>
  </si>
  <si>
    <t>33.557719819697</t>
  </si>
  <si>
    <t>32.2703108825397</t>
  </si>
  <si>
    <t>28.9334278</t>
  </si>
  <si>
    <t>69.792136355</t>
  </si>
  <si>
    <t>6.019739675</t>
  </si>
  <si>
    <t>164.295254</t>
  </si>
  <si>
    <t>156.932209498403</t>
  </si>
  <si>
    <t>27.9440441</t>
  </si>
  <si>
    <t>27.9340515</t>
  </si>
  <si>
    <t>17.4686746739131</t>
  </si>
  <si>
    <t>16.377287026087</t>
  </si>
  <si>
    <t>29.0506821</t>
  </si>
  <si>
    <t>65.4805047076336</t>
  </si>
  <si>
    <t>77.5352251633987</t>
  </si>
  <si>
    <t>64.009343341129</t>
  </si>
  <si>
    <t>27.9766445</t>
  </si>
  <si>
    <t>27.8464661</t>
  </si>
  <si>
    <t>28.8074530909091</t>
  </si>
  <si>
    <t>28.7277288285714</t>
  </si>
  <si>
    <t>24.18555</t>
  </si>
  <si>
    <t>61.7590387604839</t>
  </si>
  <si>
    <t>28.1821451153846</t>
  </si>
  <si>
    <t>12.8690262596</t>
  </si>
  <si>
    <t>27.8999176</t>
  </si>
  <si>
    <t>27.9917583</t>
  </si>
  <si>
    <t>28.9461575</t>
  </si>
  <si>
    <t>28.9586468</t>
  </si>
  <si>
    <t>20.1734524</t>
  </si>
  <si>
    <t>58.4346020350427</t>
  </si>
  <si>
    <t>28.4085024</t>
  </si>
  <si>
    <t>28.779634475</t>
  </si>
  <si>
    <t>23.0788574</t>
  </si>
  <si>
    <t>23.424305</t>
  </si>
  <si>
    <t>29.0767822</t>
  </si>
  <si>
    <t>28.7952061</t>
  </si>
  <si>
    <t>16.886528</t>
  </si>
  <si>
    <t>55.3223040531531</t>
  </si>
  <si>
    <t>29.1496754</t>
  </si>
  <si>
    <t>30.9034958</t>
  </si>
  <si>
    <t>19.2920971</t>
  </si>
  <si>
    <t>19.4240761</t>
  </si>
  <si>
    <t>23.89355</t>
  </si>
  <si>
    <t>24.0369587</t>
  </si>
  <si>
    <t>14.1084909</t>
  </si>
  <si>
    <t>52.44615046</t>
  </si>
  <si>
    <t>28.2818241</t>
  </si>
  <si>
    <t>30.1029816</t>
  </si>
  <si>
    <t>16.1464539</t>
  </si>
  <si>
    <t>16.09158</t>
  </si>
  <si>
    <t>20.0496025</t>
  </si>
  <si>
    <t>20.046669</t>
  </si>
  <si>
    <t>11.7201824</t>
  </si>
  <si>
    <t>50.7238804705882</t>
  </si>
  <si>
    <t>21.5443878</t>
  </si>
  <si>
    <t>27.5583057</t>
  </si>
  <si>
    <t>13.4551468</t>
  </si>
  <si>
    <t>13.4455957</t>
  </si>
  <si>
    <t>16.7811413</t>
  </si>
  <si>
    <t>16.748764</t>
  </si>
  <si>
    <t>9.78485</t>
  </si>
  <si>
    <t>48.2324336804124</t>
  </si>
  <si>
    <t>17.0352535</t>
  </si>
  <si>
    <t>21.0986042</t>
  </si>
  <si>
    <t>11.2312107</t>
  </si>
  <si>
    <t>11.2215805</t>
  </si>
  <si>
    <t>13.8607826</t>
  </si>
  <si>
    <t>13.83543</t>
  </si>
  <si>
    <t>8.202853</t>
  </si>
  <si>
    <t>46.1796916516129</t>
  </si>
  <si>
    <t>11.084815</t>
  </si>
  <si>
    <t>14.4006729</t>
  </si>
  <si>
    <t>9.333861</t>
  </si>
  <si>
    <t>9.355937</t>
  </si>
  <si>
    <t>11.4978075</t>
  </si>
  <si>
    <t>11.3854237</t>
  </si>
  <si>
    <t>6.79355669</t>
  </si>
  <si>
    <t>43.2708184793103</t>
  </si>
  <si>
    <t>5.99014759</t>
  </si>
  <si>
    <t>8.821726</t>
  </si>
  <si>
    <t>7.811212</t>
  </si>
  <si>
    <t>7.798718</t>
  </si>
  <si>
    <t>9.609397</t>
  </si>
  <si>
    <t>9.468245</t>
  </si>
  <si>
    <t>5.7065835</t>
  </si>
  <si>
    <t>41.0078022865854</t>
  </si>
  <si>
    <t>2.201656294</t>
  </si>
  <si>
    <t>5.52671862</t>
  </si>
  <si>
    <t>6.488299</t>
  </si>
  <si>
    <t>6.538101</t>
  </si>
  <si>
    <t>7.85996056</t>
  </si>
  <si>
    <t>7.70127058</t>
  </si>
  <si>
    <t>3.712709474</t>
  </si>
  <si>
    <t>39.791646465</t>
  </si>
  <si>
    <t>2.231371688</t>
  </si>
  <si>
    <t>5.41041231</t>
  </si>
  <si>
    <t>5.46312571</t>
  </si>
  <si>
    <t>6.50114775</t>
  </si>
  <si>
    <t>6.32269144</t>
  </si>
  <si>
    <t>38.7630138628205</t>
  </si>
  <si>
    <t>3.309982484</t>
  </si>
  <si>
    <t>3.363005354</t>
  </si>
  <si>
    <t>5.366972</t>
  </si>
  <si>
    <t>5.143509</t>
  </si>
  <si>
    <t>36.8163231905406</t>
  </si>
  <si>
    <t>2.948676744</t>
  </si>
  <si>
    <t>2.740590978</t>
  </si>
  <si>
    <t>35.5358493708333</t>
  </si>
  <si>
    <t>33.999795617647</t>
  </si>
  <si>
    <t>33.1524039895522</t>
  </si>
  <si>
    <t>31.8997866609375</t>
  </si>
  <si>
    <t>31.4083003095238</t>
  </si>
  <si>
    <t>30.4061747737705</t>
  </si>
  <si>
    <t>29.5134052627119</t>
  </si>
  <si>
    <t>28.9223742465517</t>
  </si>
  <si>
    <t>28.1637347596774</t>
  </si>
  <si>
    <t>28.31658</t>
  </si>
  <si>
    <t>28.1665535</t>
  </si>
  <si>
    <t>23.9145775</t>
  </si>
  <si>
    <t>16.82867</t>
  </si>
  <si>
    <t>14.09479</t>
  </si>
  <si>
    <t>11.6875</t>
  </si>
  <si>
    <t>8.922087</t>
  </si>
  <si>
    <t>8.270033</t>
  </si>
  <si>
    <t>6.93953848</t>
  </si>
  <si>
    <t>5.76051426</t>
  </si>
  <si>
    <t>3.738637662</t>
  </si>
  <si>
    <t>Summary</t>
  </si>
  <si>
    <t>Name</t>
  </si>
  <si>
    <t>GPU</t>
  </si>
  <si>
    <t>OS</t>
  </si>
  <si>
    <t>CPU</t>
  </si>
  <si>
    <t>Memory</t>
  </si>
  <si>
    <t>Resolution</t>
  </si>
  <si>
    <t>iPhone SE (Debug cfg)</t>
  </si>
  <si>
    <t>2 GB</t>
  </si>
  <si>
    <t>iPhone SE (Release cfg)</t>
  </si>
  <si>
    <t>3 GB</t>
  </si>
  <si>
    <t>512 MB</t>
  </si>
  <si>
    <t>1 GB</t>
  </si>
  <si>
    <t>4 GB</t>
  </si>
  <si>
    <t>16 GB</t>
  </si>
  <si>
    <t>Tests</t>
  </si>
  <si>
    <t>Swarm particles</t>
  </si>
  <si>
    <t>Swarm particles w/pooling</t>
  </si>
  <si>
    <t>Alpha fill rate</t>
  </si>
  <si>
    <t>Alpha fill rate w/pooling</t>
  </si>
  <si>
    <t>3D cube swarm</t>
  </si>
  <si>
    <t>3D cube swarm w/pooling</t>
  </si>
  <si>
    <t>High poly model</t>
  </si>
  <si>
    <t>Über high poly model</t>
  </si>
  <si>
    <t>Shader\GPU swarm particles</t>
  </si>
  <si>
    <t>18.519</t>
  </si>
  <si>
    <t>N/A</t>
  </si>
  <si>
    <t>30.608</t>
  </si>
  <si>
    <t>19.651</t>
  </si>
  <si>
    <t>Pixel Count</t>
  </si>
  <si>
    <t>Resolution multiplier</t>
  </si>
  <si>
    <t>Resolution Adjusted values</t>
  </si>
  <si>
    <t>CPU\GPU adjusted values</t>
  </si>
  <si>
    <t>Ice storm score (median)</t>
  </si>
  <si>
    <t>CPU\GPU multiplier</t>
  </si>
  <si>
    <t>Both adjustments combined</t>
  </si>
  <si>
    <t>Laptop</t>
  </si>
  <si>
    <t>Desktop PC</t>
  </si>
  <si>
    <t>arbitrary approximate number</t>
  </si>
  <si>
    <t>Expressed as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</si>
</sst>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Liberation"/>
      <charset val="186"/>
    </font>
    <font>
      <sz val="11"/>
      <color theme="1"/>
      <name val="Liberation Sans"/>
      <charset val="186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b/>
      <sz val="24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sz val="10"/>
      <color rgb="FF996600"/>
      <name val="Liberation Sans"/>
      <charset val="186"/>
    </font>
    <font>
      <sz val="10"/>
      <color rgb="FF333333"/>
      <name val="Liberation Sans"/>
      <charset val="186"/>
    </font>
    <font>
      <b/>
      <sz val="13"/>
      <color theme="1"/>
      <name val="Liberation Sans"/>
      <charset val="186"/>
    </font>
    <font>
      <b/>
      <sz val="11"/>
      <color theme="1"/>
      <name val="Liberation Sans"/>
      <charset val="186"/>
    </font>
    <font>
      <sz val="10"/>
      <color theme="1"/>
      <name val="Liberation Serif"/>
      <charset val="186"/>
    </font>
    <font>
      <b/>
      <sz val="10"/>
      <color rgb="FF00B274"/>
      <name val="Liberation Serif"/>
      <charset val="186"/>
    </font>
    <font>
      <b/>
      <sz val="10"/>
      <color theme="1"/>
      <name val="Liberation Serif"/>
      <charset val="186"/>
    </font>
    <font>
      <b/>
      <i/>
      <sz val="11"/>
      <color theme="1"/>
      <name val="Liberation Sans"/>
      <charset val="186"/>
    </font>
    <font>
      <b/>
      <sz val="10"/>
      <color rgb="FF00B274"/>
      <name val="Liberation Sans"/>
      <charset val="186"/>
    </font>
    <font>
      <i/>
      <sz val="11"/>
      <color theme="1"/>
      <name val="Liberation Sans"/>
      <charset val="186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8" fillId="0" borderId="0"/>
    <xf numFmtId="0" fontId="9" fillId="0" borderId="0"/>
    <xf numFmtId="0" fontId="18" fillId="0" borderId="0"/>
    <xf numFmtId="0" fontId="4" fillId="5" borderId="0"/>
    <xf numFmtId="0" fontId="10" fillId="7" borderId="0"/>
    <xf numFmtId="0" fontId="11" fillId="7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3"/>
    <xf numFmtId="0" fontId="0" fillId="0" borderId="0" xfId="0" applyAlignment="1">
      <alignment horizontal="right"/>
    </xf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4"/>
    <xf numFmtId="10" fontId="0" fillId="0" borderId="0" xfId="0" applyNumberFormat="1"/>
  </cellXfs>
  <cellStyles count="17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mruColors>
      <color rgb="FF00B274"/>
      <color rgb="FF00B0A6"/>
      <color rgb="FF46D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4.840775319400014E-2"/>
          <c:y val="3.5947712418300651E-2"/>
          <c:w val="0.81724894724597275"/>
          <c:h val="0.85234213370387524"/>
        </c:manualLayout>
      </c:layout>
      <c:lineChart>
        <c:grouping val="standard"/>
        <c:varyColors val="0"/>
        <c:ser>
          <c:idx val="0"/>
          <c:order val="0"/>
          <c:tx>
            <c:strRef>
              <c:f>Calcs!$B$5</c:f>
              <c:strCache>
                <c:ptCount val="1"/>
                <c:pt idx="0">
                  <c:v>iPhone SE (Debug cfg)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Calcs!$N$14:$N$22</c:f>
              <c:numCache>
                <c:formatCode>0.00%</c:formatCode>
                <c:ptCount val="9"/>
                <c:pt idx="0">
                  <c:v>0.16706304339350461</c:v>
                </c:pt>
                <c:pt idx="1">
                  <c:v>0.18812075471698114</c:v>
                </c:pt>
                <c:pt idx="2">
                  <c:v>0.32977193342921718</c:v>
                </c:pt>
                <c:pt idx="3">
                  <c:v>0.32737218598779716</c:v>
                </c:pt>
                <c:pt idx="4">
                  <c:v>7.8048780487804878E-2</c:v>
                </c:pt>
                <c:pt idx="5">
                  <c:v>6.8133259476141489E-2</c:v>
                </c:pt>
                <c:pt idx="6">
                  <c:v>6.8529607451763147E-2</c:v>
                </c:pt>
                <c:pt idx="7">
                  <c:v>5.8823529411764705E-2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0-4363-9E9E-6948042EE4AA}"/>
            </c:ext>
          </c:extLst>
        </c:ser>
        <c:ser>
          <c:idx val="1"/>
          <c:order val="1"/>
          <c:tx>
            <c:strRef>
              <c:f>Calcs!$C$5</c:f>
              <c:strCache>
                <c:ptCount val="1"/>
                <c:pt idx="0">
                  <c:v>iPhone SE (Release cfg)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Calcs!$O$14:$O$22</c:f>
              <c:numCache>
                <c:formatCode>0.00%</c:formatCode>
                <c:ptCount val="9"/>
                <c:pt idx="0">
                  <c:v>0.22110023782603611</c:v>
                </c:pt>
                <c:pt idx="1">
                  <c:v>0.25640754716981135</c:v>
                </c:pt>
                <c:pt idx="2">
                  <c:v>0.474830491062256</c:v>
                </c:pt>
                <c:pt idx="3">
                  <c:v>0.46391752577319589</c:v>
                </c:pt>
                <c:pt idx="4">
                  <c:v>0.12568597560975608</c:v>
                </c:pt>
                <c:pt idx="5">
                  <c:v>0.16206378096067103</c:v>
                </c:pt>
                <c:pt idx="6">
                  <c:v>0.19693945442448438</c:v>
                </c:pt>
                <c:pt idx="7">
                  <c:v>0.11764705882352941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0-4363-9E9E-6948042EE4AA}"/>
            </c:ext>
          </c:extLst>
        </c:ser>
        <c:ser>
          <c:idx val="2"/>
          <c:order val="2"/>
          <c:tx>
            <c:strRef>
              <c:f>Calcs!$D$5</c:f>
              <c:strCache>
                <c:ptCount val="1"/>
                <c:pt idx="0">
                  <c:v>Lumia 950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Calcs!$P$14:$P$22</c:f>
              <c:numCache>
                <c:formatCode>0.00%</c:formatCode>
                <c:ptCount val="9"/>
                <c:pt idx="0">
                  <c:v>9.1517538045667798E-2</c:v>
                </c:pt>
                <c:pt idx="1">
                  <c:v>0.10940377358490566</c:v>
                </c:pt>
                <c:pt idx="2">
                  <c:v>2.9997945346209164E-2</c:v>
                </c:pt>
                <c:pt idx="3">
                  <c:v>3.0717441615821586E-2</c:v>
                </c:pt>
                <c:pt idx="4">
                  <c:v>5.7774390243902442E-2</c:v>
                </c:pt>
                <c:pt idx="5">
                  <c:v>6.0694785154704438E-2</c:v>
                </c:pt>
                <c:pt idx="6">
                  <c:v>2.7944111776447105E-2</c:v>
                </c:pt>
                <c:pt idx="7">
                  <c:v>3.9215686274509803E-2</c:v>
                </c:pt>
                <c:pt idx="8">
                  <c:v>1.5625E-2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0-4363-9E9E-6948042EE4AA}"/>
            </c:ext>
          </c:extLst>
        </c:ser>
        <c:ser>
          <c:idx val="3"/>
          <c:order val="3"/>
          <c:tx>
            <c:strRef>
              <c:f>Calcs!$E$5</c:f>
              <c:strCache>
                <c:ptCount val="1"/>
                <c:pt idx="0">
                  <c:v>Lumia 950 (Release Control mod)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Calcs!$Q$14:$Q$22</c:f>
              <c:numCache>
                <c:formatCode>0.00%</c:formatCode>
                <c:ptCount val="9"/>
                <c:pt idx="0">
                  <c:v>8.8138588898852455E-2</c:v>
                </c:pt>
                <c:pt idx="1">
                  <c:v>8.9630188679245285E-2</c:v>
                </c:pt>
                <c:pt idx="2">
                  <c:v>2.424491473186768E-2</c:v>
                </c:pt>
                <c:pt idx="3">
                  <c:v>2.924468756574795E-2</c:v>
                </c:pt>
                <c:pt idx="4">
                  <c:v>9.7865853658536589E-2</c:v>
                </c:pt>
                <c:pt idx="5">
                  <c:v>9.9232412756192129E-2</c:v>
                </c:pt>
                <c:pt idx="6">
                  <c:v>3.1270791749833667E-2</c:v>
                </c:pt>
                <c:pt idx="7">
                  <c:v>9.8039215686274508E-2</c:v>
                </c:pt>
                <c:pt idx="8">
                  <c:v>1.5625E-2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0-4363-9E9E-6948042EE4AA}"/>
            </c:ext>
          </c:extLst>
        </c:ser>
        <c:ser>
          <c:idx val="4"/>
          <c:order val="4"/>
          <c:tx>
            <c:strRef>
              <c:f>Calcs!$F$5</c:f>
              <c:strCache>
                <c:ptCount val="1"/>
                <c:pt idx="0">
                  <c:v>Lumia 520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Calcs!$R$14:$R$22</c:f>
              <c:numCache>
                <c:formatCode>0.00%</c:formatCode>
                <c:ptCount val="9"/>
                <c:pt idx="0">
                  <c:v>2.1755234122188001E-2</c:v>
                </c:pt>
                <c:pt idx="1">
                  <c:v>2.3033962264150942E-2</c:v>
                </c:pt>
                <c:pt idx="2">
                  <c:v>4.3764125744811998E-2</c:v>
                </c:pt>
                <c:pt idx="3">
                  <c:v>5.4491899852724596E-2</c:v>
                </c:pt>
                <c:pt idx="4">
                  <c:v>1.6234756097560976E-2</c:v>
                </c:pt>
                <c:pt idx="5">
                  <c:v>2.2790219197594365E-2</c:v>
                </c:pt>
                <c:pt idx="6">
                  <c:v>2.3952095808383235E-2</c:v>
                </c:pt>
                <c:pt idx="7">
                  <c:v>4.1176470588235288E-3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0-4363-9E9E-6948042EE4AA}"/>
            </c:ext>
          </c:extLst>
        </c:ser>
        <c:ser>
          <c:idx val="5"/>
          <c:order val="5"/>
          <c:tx>
            <c:strRef>
              <c:f>Calcs!$G$5</c:f>
              <c:strCache>
                <c:ptCount val="1"/>
                <c:pt idx="0">
                  <c:v>Samsung GT-I9100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Calcs!$S$14:$S$22</c:f>
              <c:numCache>
                <c:formatCode>0.00%</c:formatCode>
                <c:ptCount val="9"/>
                <c:pt idx="0">
                  <c:v>3.3893459134209263E-2</c:v>
                </c:pt>
                <c:pt idx="1">
                  <c:v>4.009056603773585E-2</c:v>
                </c:pt>
                <c:pt idx="2">
                  <c:v>8.5884528456955003E-2</c:v>
                </c:pt>
                <c:pt idx="3">
                  <c:v>9.5518619819061651E-2</c:v>
                </c:pt>
                <c:pt idx="4">
                  <c:v>2.141768292682927E-2</c:v>
                </c:pt>
                <c:pt idx="5">
                  <c:v>2.0099707208989476E-2</c:v>
                </c:pt>
                <c:pt idx="6">
                  <c:v>2.6613439787092482E-3</c:v>
                </c:pt>
                <c:pt idx="7">
                  <c:v>2.5490196078431374E-3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0-4363-9E9E-6948042EE4AA}"/>
            </c:ext>
          </c:extLst>
        </c:ser>
        <c:ser>
          <c:idx val="6"/>
          <c:order val="6"/>
          <c:tx>
            <c:strRef>
              <c:f>Calcs!$H$5</c:f>
              <c:strCache>
                <c:ptCount val="1"/>
                <c:pt idx="0">
                  <c:v>Samsung SM-G935F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Calcs!$T$14:$T$22</c:f>
              <c:numCache>
                <c:formatCode>0.00%</c:formatCode>
                <c:ptCount val="9"/>
                <c:pt idx="0">
                  <c:v>0.18568625157575994</c:v>
                </c:pt>
                <c:pt idx="1">
                  <c:v>0.18099622641509433</c:v>
                </c:pt>
                <c:pt idx="2">
                  <c:v>0.15286624203821655</c:v>
                </c:pt>
                <c:pt idx="3">
                  <c:v>0.15863665053650325</c:v>
                </c:pt>
                <c:pt idx="4">
                  <c:v>6.7987804878048785E-2</c:v>
                </c:pt>
                <c:pt idx="5">
                  <c:v>6.8054126770594289E-2</c:v>
                </c:pt>
                <c:pt idx="6">
                  <c:v>4.5242847638057221E-2</c:v>
                </c:pt>
                <c:pt idx="7">
                  <c:v>5.8823529411764705E-2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0-4363-9E9E-6948042EE4AA}"/>
            </c:ext>
          </c:extLst>
        </c:ser>
        <c:ser>
          <c:idx val="7"/>
          <c:order val="7"/>
          <c:tx>
            <c:strRef>
              <c:f>Calcs!$I$5</c:f>
              <c:strCache>
                <c:ptCount val="1"/>
                <c:pt idx="0">
                  <c:v>Laptop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Calcs!$U$14:$U$22</c:f>
              <c:numCache>
                <c:formatCode>0.00%</c:formatCode>
                <c:ptCount val="9"/>
                <c:pt idx="0">
                  <c:v>0.60492286898774483</c:v>
                </c:pt>
                <c:pt idx="1">
                  <c:v>0.5113962264150943</c:v>
                </c:pt>
                <c:pt idx="2">
                  <c:v>0.11115677008424081</c:v>
                </c:pt>
                <c:pt idx="3">
                  <c:v>0.18577740374500315</c:v>
                </c:pt>
                <c:pt idx="4">
                  <c:v>0.4583079268292683</c:v>
                </c:pt>
                <c:pt idx="5">
                  <c:v>0.65775104850834853</c:v>
                </c:pt>
                <c:pt idx="6">
                  <c:v>0.44111776447105788</c:v>
                </c:pt>
                <c:pt idx="7">
                  <c:v>0.25490196078431371</c:v>
                </c:pt>
                <c:pt idx="8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0-4363-9E9E-6948042EE4AA}"/>
            </c:ext>
          </c:extLst>
        </c:ser>
        <c:ser>
          <c:idx val="8"/>
          <c:order val="8"/>
          <c:tx>
            <c:strRef>
              <c:f>Calcs!$J$5</c:f>
              <c:strCache>
                <c:ptCount val="1"/>
                <c:pt idx="0">
                  <c:v>Desktop PC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Calcs!$V$14:$V$22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0-4363-9E9E-6948042E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308856"/>
        <c:axId val="697303608"/>
      </c:lineChart>
      <c:catAx>
        <c:axId val="6973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3608"/>
        <c:crosses val="autoZero"/>
        <c:auto val="1"/>
        <c:lblAlgn val="ctr"/>
        <c:lblOffset val="100"/>
        <c:noMultiLvlLbl val="0"/>
      </c:catAx>
      <c:valAx>
        <c:axId val="6973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Resolution normalized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4.840775319400014E-2"/>
          <c:y val="3.5947712418300651E-2"/>
          <c:w val="0.81724894724597275"/>
          <c:h val="0.85234213370387524"/>
        </c:manualLayout>
      </c:layout>
      <c:lineChart>
        <c:grouping val="standard"/>
        <c:varyColors val="0"/>
        <c:ser>
          <c:idx val="0"/>
          <c:order val="0"/>
          <c:tx>
            <c:strRef>
              <c:f>Calcs!$B$5</c:f>
              <c:strCache>
                <c:ptCount val="1"/>
                <c:pt idx="0">
                  <c:v>iPhone SE (Debug cfg)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Calcs!$N$25:$N$33</c:f>
              <c:numCache>
                <c:formatCode>0.00%</c:formatCode>
                <c:ptCount val="9"/>
                <c:pt idx="0">
                  <c:v>4.9500161005482851E-2</c:v>
                </c:pt>
                <c:pt idx="1">
                  <c:v>5.5739482879105517E-2</c:v>
                </c:pt>
                <c:pt idx="2">
                  <c:v>9.7710202497545834E-2</c:v>
                </c:pt>
                <c:pt idx="3">
                  <c:v>9.6999166218606561E-2</c:v>
                </c:pt>
                <c:pt idx="4">
                  <c:v>2.3125564588979221E-2</c:v>
                </c:pt>
                <c:pt idx="5">
                  <c:v>2.0187632437375255E-2</c:v>
                </c:pt>
                <c:pt idx="6">
                  <c:v>2.0305068874596485E-2</c:v>
                </c:pt>
                <c:pt idx="7">
                  <c:v>1.7429193899782137E-2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0-4363-9E9E-6948042EE4AA}"/>
            </c:ext>
          </c:extLst>
        </c:ser>
        <c:ser>
          <c:idx val="1"/>
          <c:order val="1"/>
          <c:tx>
            <c:strRef>
              <c:f>Calcs!$C$5</c:f>
              <c:strCache>
                <c:ptCount val="1"/>
                <c:pt idx="0">
                  <c:v>iPhone SE (Release cfg)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Calcs!$O$25:$O$33</c:f>
              <c:numCache>
                <c:formatCode>0.00%</c:formatCode>
                <c:ptCount val="9"/>
                <c:pt idx="0">
                  <c:v>6.5511181578084776E-2</c:v>
                </c:pt>
                <c:pt idx="1">
                  <c:v>7.5972606568832979E-2</c:v>
                </c:pt>
                <c:pt idx="2">
                  <c:v>0.14069051587029807</c:v>
                </c:pt>
                <c:pt idx="3">
                  <c:v>0.13745704467353953</c:v>
                </c:pt>
                <c:pt idx="4">
                  <c:v>3.7240289069557363E-2</c:v>
                </c:pt>
                <c:pt idx="5">
                  <c:v>4.8018898062421045E-2</c:v>
                </c:pt>
                <c:pt idx="6">
                  <c:v>5.8352430940587952E-2</c:v>
                </c:pt>
                <c:pt idx="7">
                  <c:v>3.4858387799564274E-2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0-4363-9E9E-6948042EE4AA}"/>
            </c:ext>
          </c:extLst>
        </c:ser>
        <c:ser>
          <c:idx val="2"/>
          <c:order val="2"/>
          <c:tx>
            <c:strRef>
              <c:f>Calcs!$D$5</c:f>
              <c:strCache>
                <c:ptCount val="1"/>
                <c:pt idx="0">
                  <c:v>Lumia 950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Calcs!$P$25:$P$33</c:f>
              <c:numCache>
                <c:formatCode>0.00%</c:formatCode>
                <c:ptCount val="9"/>
                <c:pt idx="0">
                  <c:v>0.16269784541452054</c:v>
                </c:pt>
                <c:pt idx="1">
                  <c:v>0.19449559748427672</c:v>
                </c:pt>
                <c:pt idx="2">
                  <c:v>5.3329680615482961E-2</c:v>
                </c:pt>
                <c:pt idx="3">
                  <c:v>5.460878509479393E-2</c:v>
                </c:pt>
                <c:pt idx="4">
                  <c:v>0.10271002710027101</c:v>
                </c:pt>
                <c:pt idx="5">
                  <c:v>0.10790184027503011</c:v>
                </c:pt>
                <c:pt idx="6">
                  <c:v>4.9678420935905965E-2</c:v>
                </c:pt>
                <c:pt idx="7">
                  <c:v>6.9716775599128547E-2</c:v>
                </c:pt>
                <c:pt idx="8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0-4363-9E9E-6948042EE4AA}"/>
            </c:ext>
          </c:extLst>
        </c:ser>
        <c:ser>
          <c:idx val="3"/>
          <c:order val="3"/>
          <c:tx>
            <c:strRef>
              <c:f>Calcs!$E$5</c:f>
              <c:strCache>
                <c:ptCount val="1"/>
                <c:pt idx="0">
                  <c:v>Lumia 950 (Release Control mod)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Calcs!$Q$25:$Q$33</c:f>
              <c:numCache>
                <c:formatCode>0.00%</c:formatCode>
                <c:ptCount val="9"/>
                <c:pt idx="0">
                  <c:v>0.15669082470907103</c:v>
                </c:pt>
                <c:pt idx="1">
                  <c:v>0.15934255765199162</c:v>
                </c:pt>
                <c:pt idx="2">
                  <c:v>4.310207063443143E-2</c:v>
                </c:pt>
                <c:pt idx="3">
                  <c:v>5.1990555672440798E-2</c:v>
                </c:pt>
                <c:pt idx="4">
                  <c:v>0.17398373983739837</c:v>
                </c:pt>
                <c:pt idx="5">
                  <c:v>0.17641317823323047</c:v>
                </c:pt>
                <c:pt idx="6">
                  <c:v>5.5592518666370959E-2</c:v>
                </c:pt>
                <c:pt idx="7">
                  <c:v>0.17429193899782136</c:v>
                </c:pt>
                <c:pt idx="8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0-4363-9E9E-6948042EE4AA}"/>
            </c:ext>
          </c:extLst>
        </c:ser>
        <c:ser>
          <c:idx val="4"/>
          <c:order val="4"/>
          <c:tx>
            <c:strRef>
              <c:f>Calcs!$F$5</c:f>
              <c:strCache>
                <c:ptCount val="1"/>
                <c:pt idx="0">
                  <c:v>Lumia 520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Calcs!$R$25:$R$33</c:f>
              <c:numCache>
                <c:formatCode>0.00%</c:formatCode>
                <c:ptCount val="9"/>
                <c:pt idx="0">
                  <c:v>4.0287470596644444E-3</c:v>
                </c:pt>
                <c:pt idx="1">
                  <c:v>4.2655485674353601E-3</c:v>
                </c:pt>
                <c:pt idx="2">
                  <c:v>8.10446773052074E-3</c:v>
                </c:pt>
                <c:pt idx="3">
                  <c:v>1.0091092565319371E-2</c:v>
                </c:pt>
                <c:pt idx="4">
                  <c:v>3.0064363143631435E-3</c:v>
                </c:pt>
                <c:pt idx="5">
                  <c:v>4.2204109625174754E-3</c:v>
                </c:pt>
                <c:pt idx="6">
                  <c:v>4.4355732978487473E-3</c:v>
                </c:pt>
                <c:pt idx="7">
                  <c:v>7.6252723311546837E-4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0-4363-9E9E-6948042EE4AA}"/>
            </c:ext>
          </c:extLst>
        </c:ser>
        <c:ser>
          <c:idx val="5"/>
          <c:order val="5"/>
          <c:tx>
            <c:strRef>
              <c:f>Calcs!$G$5</c:f>
              <c:strCache>
                <c:ptCount val="1"/>
                <c:pt idx="0">
                  <c:v>Samsung GT-I9100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Calcs!$S$25:$S$33</c:f>
              <c:numCache>
                <c:formatCode>0.00%</c:formatCode>
                <c:ptCount val="9"/>
                <c:pt idx="0">
                  <c:v>6.2765665063350485E-3</c:v>
                </c:pt>
                <c:pt idx="1">
                  <c:v>7.4241788958770098E-3</c:v>
                </c:pt>
                <c:pt idx="2">
                  <c:v>1.590454230684352E-2</c:v>
                </c:pt>
                <c:pt idx="3">
                  <c:v>1.7688633299826232E-2</c:v>
                </c:pt>
                <c:pt idx="4">
                  <c:v>3.9662375790424573E-3</c:v>
                </c:pt>
                <c:pt idx="5">
                  <c:v>3.7221680016647179E-3</c:v>
                </c:pt>
                <c:pt idx="6">
                  <c:v>4.9284147753874969E-4</c:v>
                </c:pt>
                <c:pt idx="7">
                  <c:v>4.720406681190995E-4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0-4363-9E9E-6948042EE4AA}"/>
            </c:ext>
          </c:extLst>
        </c:ser>
        <c:ser>
          <c:idx val="6"/>
          <c:order val="6"/>
          <c:tx>
            <c:strRef>
              <c:f>Calcs!$H$5</c:f>
              <c:strCache>
                <c:ptCount val="1"/>
                <c:pt idx="0">
                  <c:v>Samsung SM-G935F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Calcs!$T$25:$T$33</c:f>
              <c:numCache>
                <c:formatCode>0.00%</c:formatCode>
                <c:ptCount val="9"/>
                <c:pt idx="0">
                  <c:v>0.18568625157575994</c:v>
                </c:pt>
                <c:pt idx="1">
                  <c:v>0.18099622641509433</c:v>
                </c:pt>
                <c:pt idx="2">
                  <c:v>0.15286624203821655</c:v>
                </c:pt>
                <c:pt idx="3">
                  <c:v>0.15863665053650325</c:v>
                </c:pt>
                <c:pt idx="4">
                  <c:v>6.7987804878048785E-2</c:v>
                </c:pt>
                <c:pt idx="5">
                  <c:v>6.8054126770594289E-2</c:v>
                </c:pt>
                <c:pt idx="6">
                  <c:v>4.5242847638057221E-2</c:v>
                </c:pt>
                <c:pt idx="7">
                  <c:v>5.8823529411764705E-2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0-4363-9E9E-6948042EE4AA}"/>
            </c:ext>
          </c:extLst>
        </c:ser>
        <c:ser>
          <c:idx val="7"/>
          <c:order val="7"/>
          <c:tx>
            <c:strRef>
              <c:f>Calcs!$I$5</c:f>
              <c:strCache>
                <c:ptCount val="1"/>
                <c:pt idx="0">
                  <c:v>Laptop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Calcs!$U$25:$U$33</c:f>
              <c:numCache>
                <c:formatCode>0.00%</c:formatCode>
                <c:ptCount val="9"/>
                <c:pt idx="0">
                  <c:v>0.60492286898774483</c:v>
                </c:pt>
                <c:pt idx="1">
                  <c:v>0.5113962264150943</c:v>
                </c:pt>
                <c:pt idx="2">
                  <c:v>0.11115677008424081</c:v>
                </c:pt>
                <c:pt idx="3">
                  <c:v>0.18577740374500315</c:v>
                </c:pt>
                <c:pt idx="4">
                  <c:v>0.4583079268292683</c:v>
                </c:pt>
                <c:pt idx="5">
                  <c:v>0.65775104850834853</c:v>
                </c:pt>
                <c:pt idx="6">
                  <c:v>0.44111776447105788</c:v>
                </c:pt>
                <c:pt idx="7">
                  <c:v>0.25490196078431371</c:v>
                </c:pt>
                <c:pt idx="8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0-4363-9E9E-6948042EE4AA}"/>
            </c:ext>
          </c:extLst>
        </c:ser>
        <c:ser>
          <c:idx val="8"/>
          <c:order val="8"/>
          <c:tx>
            <c:strRef>
              <c:f>Calcs!$J$5</c:f>
              <c:strCache>
                <c:ptCount val="1"/>
                <c:pt idx="0">
                  <c:v>Desktop PC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Calcs!$V$25:$V$33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0-4363-9E9E-6948042E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308856"/>
        <c:axId val="697303608"/>
      </c:lineChart>
      <c:catAx>
        <c:axId val="6973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3608"/>
        <c:crosses val="autoZero"/>
        <c:auto val="1"/>
        <c:lblAlgn val="ctr"/>
        <c:lblOffset val="100"/>
        <c:noMultiLvlLbl val="0"/>
      </c:catAx>
      <c:valAx>
        <c:axId val="6973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CPU/GPU normalized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4.840775319400014E-2"/>
          <c:y val="3.5947712418300651E-2"/>
          <c:w val="0.81724894724597275"/>
          <c:h val="0.85234213370387524"/>
        </c:manualLayout>
      </c:layout>
      <c:lineChart>
        <c:grouping val="standard"/>
        <c:varyColors val="0"/>
        <c:ser>
          <c:idx val="0"/>
          <c:order val="0"/>
          <c:tx>
            <c:strRef>
              <c:f>Calcs!$B$5</c:f>
              <c:strCache>
                <c:ptCount val="1"/>
                <c:pt idx="0">
                  <c:v>iPhone SE (Debug cfg)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Calcs!$N$37:$N$45</c:f>
              <c:numCache>
                <c:formatCode>0.00%</c:formatCode>
                <c:ptCount val="9"/>
                <c:pt idx="0">
                  <c:v>0.31218620201945335</c:v>
                </c:pt>
                <c:pt idx="1">
                  <c:v>0.29719653017215042</c:v>
                </c:pt>
                <c:pt idx="2">
                  <c:v>0.24319126135663122</c:v>
                </c:pt>
                <c:pt idx="3">
                  <c:v>0.21707157137859909</c:v>
                </c:pt>
                <c:pt idx="4">
                  <c:v>0.23080374271017304</c:v>
                </c:pt>
                <c:pt idx="5">
                  <c:v>0.19164165492841795</c:v>
                </c:pt>
                <c:pt idx="6">
                  <c:v>0.27772013690348102</c:v>
                </c:pt>
                <c:pt idx="7">
                  <c:v>0.33541021314917185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0-4363-9E9E-6948042EE4AA}"/>
            </c:ext>
          </c:extLst>
        </c:ser>
        <c:ser>
          <c:idx val="1"/>
          <c:order val="1"/>
          <c:tx>
            <c:strRef>
              <c:f>Calcs!$C$5</c:f>
              <c:strCache>
                <c:ptCount val="1"/>
                <c:pt idx="0">
                  <c:v>iPhone SE (Release cfg)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Calcs!$O$37:$O$45</c:f>
              <c:numCache>
                <c:formatCode>0.00%</c:formatCode>
                <c:ptCount val="9"/>
                <c:pt idx="0">
                  <c:v>0.4131640493937736</c:v>
                </c:pt>
                <c:pt idx="1">
                  <c:v>0.40507722522942463</c:v>
                </c:pt>
                <c:pt idx="2">
                  <c:v>0.35016511214652635</c:v>
                </c:pt>
                <c:pt idx="3">
                  <c:v>0.30761106355386308</c:v>
                </c:pt>
                <c:pt idx="4">
                  <c:v>0.37167516770417514</c:v>
                </c:pt>
                <c:pt idx="5">
                  <c:v>0.45584449395284549</c:v>
                </c:pt>
                <c:pt idx="6">
                  <c:v>0.7981083545964115</c:v>
                </c:pt>
                <c:pt idx="7">
                  <c:v>0.67082042629834371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0-4363-9E9E-6948042EE4AA}"/>
            </c:ext>
          </c:extLst>
        </c:ser>
        <c:ser>
          <c:idx val="2"/>
          <c:order val="2"/>
          <c:tx>
            <c:strRef>
              <c:f>Calcs!$D$5</c:f>
              <c:strCache>
                <c:ptCount val="1"/>
                <c:pt idx="0">
                  <c:v>Lumia 950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Calcs!$P$37:$P$45</c:f>
              <c:numCache>
                <c:formatCode>0.00%</c:formatCode>
                <c:ptCount val="9"/>
                <c:pt idx="0">
                  <c:v>0.20424389577647334</c:v>
                </c:pt>
                <c:pt idx="1">
                  <c:v>0.20641952101831715</c:v>
                </c:pt>
                <c:pt idx="2">
                  <c:v>2.6420268446401631E-2</c:v>
                </c:pt>
                <c:pt idx="3">
                  <c:v>2.4325269186334542E-2</c:v>
                </c:pt>
                <c:pt idx="4">
                  <c:v>0.20404386329721833</c:v>
                </c:pt>
                <c:pt idx="5">
                  <c:v>0.20388889245199954</c:v>
                </c:pt>
                <c:pt idx="6">
                  <c:v>0.1352480082241069</c:v>
                </c:pt>
                <c:pt idx="7">
                  <c:v>0.26705238764742595</c:v>
                </c:pt>
                <c:pt idx="8">
                  <c:v>0.10640368570327129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0-4363-9E9E-6948042EE4AA}"/>
            </c:ext>
          </c:extLst>
        </c:ser>
        <c:ser>
          <c:idx val="3"/>
          <c:order val="3"/>
          <c:tx>
            <c:strRef>
              <c:f>Calcs!$E$5</c:f>
              <c:strCache>
                <c:ptCount val="1"/>
                <c:pt idx="0">
                  <c:v>Lumia 950 (Release Control mod)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Calcs!$Q$37:$Q$45</c:f>
              <c:numCache>
                <c:formatCode>0.00%</c:formatCode>
                <c:ptCount val="9"/>
                <c:pt idx="0">
                  <c:v>0.19670293966998612</c:v>
                </c:pt>
                <c:pt idx="1">
                  <c:v>0.1691113570373575</c:v>
                </c:pt>
                <c:pt idx="2">
                  <c:v>2.1353367648461592E-2</c:v>
                </c:pt>
                <c:pt idx="3">
                  <c:v>2.3158989156852747E-2</c:v>
                </c:pt>
                <c:pt idx="4">
                  <c:v>0.34563630669344109</c:v>
                </c:pt>
                <c:pt idx="5">
                  <c:v>0.3333463769684582</c:v>
                </c:pt>
                <c:pt idx="6">
                  <c:v>0.15134896158411965</c:v>
                </c:pt>
                <c:pt idx="7">
                  <c:v>0.6676309691185649</c:v>
                </c:pt>
                <c:pt idx="8">
                  <c:v>0.10640368570327129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0-4363-9E9E-6948042EE4AA}"/>
            </c:ext>
          </c:extLst>
        </c:ser>
        <c:ser>
          <c:idx val="4"/>
          <c:order val="4"/>
          <c:tx>
            <c:strRef>
              <c:f>Calcs!$F$5</c:f>
              <c:strCache>
                <c:ptCount val="1"/>
                <c:pt idx="0">
                  <c:v>Lumia 520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Calcs!$R$37:$R$45</c:f>
              <c:numCache>
                <c:formatCode>0.00%</c:formatCode>
                <c:ptCount val="9"/>
                <c:pt idx="0">
                  <c:v>0.41881712399632781</c:v>
                </c:pt>
                <c:pt idx="1">
                  <c:v>0.37488928397676219</c:v>
                </c:pt>
                <c:pt idx="2">
                  <c:v>0.33249099319233094</c:v>
                </c:pt>
                <c:pt idx="3">
                  <c:v>0.37223780175165067</c:v>
                </c:pt>
                <c:pt idx="4">
                  <c:v>0.49459514289820045</c:v>
                </c:pt>
                <c:pt idx="5">
                  <c:v>0.66039929678409037</c:v>
                </c:pt>
                <c:pt idx="6">
                  <c:v>1</c:v>
                </c:pt>
                <c:pt idx="7">
                  <c:v>0.24188095570769877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0-4363-9E9E-6948042EE4AA}"/>
            </c:ext>
          </c:extLst>
        </c:ser>
        <c:ser>
          <c:idx val="5"/>
          <c:order val="5"/>
          <c:tx>
            <c:strRef>
              <c:f>Calcs!$G$5</c:f>
              <c:strCache>
                <c:ptCount val="1"/>
                <c:pt idx="0">
                  <c:v>Samsung GT-I9100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Calcs!$S$37:$S$45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0.89262956561589812</c:v>
                </c:pt>
                <c:pt idx="6">
                  <c:v>0.17028677749464061</c:v>
                </c:pt>
                <c:pt idx="7">
                  <c:v>0.22948228727238984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0-4363-9E9E-6948042EE4AA}"/>
            </c:ext>
          </c:extLst>
        </c:ser>
        <c:ser>
          <c:idx val="6"/>
          <c:order val="6"/>
          <c:tx>
            <c:strRef>
              <c:f>Calcs!$H$5</c:f>
              <c:strCache>
                <c:ptCount val="1"/>
                <c:pt idx="0">
                  <c:v>Samsung SM-G935F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Calcs!$T$37:$T$45</c:f>
              <c:numCache>
                <c:formatCode>0.00%</c:formatCode>
                <c:ptCount val="9"/>
                <c:pt idx="0">
                  <c:v>0.45561791460819573</c:v>
                </c:pt>
                <c:pt idx="1">
                  <c:v>0.37546051345340792</c:v>
                </c:pt>
                <c:pt idx="2">
                  <c:v>0.14802449605481527</c:v>
                </c:pt>
                <c:pt idx="3">
                  <c:v>0.13811868359678672</c:v>
                </c:pt>
                <c:pt idx="4">
                  <c:v>0.2639948604303668</c:v>
                </c:pt>
                <c:pt idx="5">
                  <c:v>0.25134655638479314</c:v>
                </c:pt>
                <c:pt idx="6">
                  <c:v>0.24075027163035398</c:v>
                </c:pt>
                <c:pt idx="7">
                  <c:v>0.44041693453743092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0-4363-9E9E-6948042EE4AA}"/>
            </c:ext>
          </c:extLst>
        </c:ser>
        <c:ser>
          <c:idx val="7"/>
          <c:order val="7"/>
          <c:tx>
            <c:strRef>
              <c:f>Calcs!$I$5</c:f>
              <c:strCache>
                <c:ptCount val="1"/>
                <c:pt idx="0">
                  <c:v>Laptop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Calcs!$U$37:$U$45</c:f>
              <c:numCache>
                <c:formatCode>0.00%</c:formatCode>
                <c:ptCount val="9"/>
                <c:pt idx="0">
                  <c:v>0.61099973672432306</c:v>
                </c:pt>
                <c:pt idx="1">
                  <c:v>0.43668899320519289</c:v>
                </c:pt>
                <c:pt idx="2">
                  <c:v>4.4307566501285769E-2</c:v>
                </c:pt>
                <c:pt idx="3">
                  <c:v>6.6582755666312041E-2</c:v>
                </c:pt>
                <c:pt idx="4">
                  <c:v>0.73255763415312813</c:v>
                </c:pt>
                <c:pt idx="5">
                  <c:v>1</c:v>
                </c:pt>
                <c:pt idx="6">
                  <c:v>0.96625416448576384</c:v>
                </c:pt>
                <c:pt idx="7">
                  <c:v>0.78560833869701019</c:v>
                </c:pt>
                <c:pt idx="8">
                  <c:v>0.77050048602975996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0-4363-9E9E-6948042EE4AA}"/>
            </c:ext>
          </c:extLst>
        </c:ser>
        <c:ser>
          <c:idx val="8"/>
          <c:order val="8"/>
          <c:tx>
            <c:strRef>
              <c:f>Calcs!$J$5</c:f>
              <c:strCache>
                <c:ptCount val="1"/>
                <c:pt idx="0">
                  <c:v>Desktop PC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Calcs!$V$37:$V$45</c:f>
              <c:numCache>
                <c:formatCode>0.00%</c:formatCode>
                <c:ptCount val="9"/>
                <c:pt idx="0">
                  <c:v>0.32772389781487771</c:v>
                </c:pt>
                <c:pt idx="1">
                  <c:v>0.27706509624825554</c:v>
                </c:pt>
                <c:pt idx="2">
                  <c:v>0.12933291638737313</c:v>
                </c:pt>
                <c:pt idx="3">
                  <c:v>0.11628828556079787</c:v>
                </c:pt>
                <c:pt idx="4">
                  <c:v>0.51862269956280194</c:v>
                </c:pt>
                <c:pt idx="5">
                  <c:v>0.49329367002806851</c:v>
                </c:pt>
                <c:pt idx="6">
                  <c:v>0.71072881369639229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0-4363-9E9E-6948042E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308856"/>
        <c:axId val="697303608"/>
      </c:lineChart>
      <c:catAx>
        <c:axId val="6973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3608"/>
        <c:crosses val="autoZero"/>
        <c:auto val="1"/>
        <c:lblAlgn val="ctr"/>
        <c:lblOffset val="100"/>
        <c:noMultiLvlLbl val="0"/>
      </c:catAx>
      <c:valAx>
        <c:axId val="6973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CPU/GPU &amp; Reso</a:t>
            </a:r>
            <a:r>
              <a:rPr lang="en-US" baseline="0"/>
              <a:t> </a:t>
            </a:r>
            <a:r>
              <a:rPr lang="en-US"/>
              <a:t>normalized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4.840775319400014E-2"/>
          <c:y val="3.5947712418300651E-2"/>
          <c:w val="0.81724894724597275"/>
          <c:h val="0.85234213370387524"/>
        </c:manualLayout>
      </c:layout>
      <c:lineChart>
        <c:grouping val="standard"/>
        <c:varyColors val="0"/>
        <c:ser>
          <c:idx val="0"/>
          <c:order val="0"/>
          <c:tx>
            <c:strRef>
              <c:f>Calcs!$B$5</c:f>
              <c:strCache>
                <c:ptCount val="1"/>
                <c:pt idx="0">
                  <c:v>iPhone SE (Debug cfg)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Calcs!$N$47:$N$55</c:f>
              <c:numCache>
                <c:formatCode>0.00%</c:formatCode>
                <c:ptCount val="9"/>
                <c:pt idx="0">
                  <c:v>0.15139059782427741</c:v>
                </c:pt>
                <c:pt idx="1">
                  <c:v>0.20164976111669833</c:v>
                </c:pt>
                <c:pt idx="2">
                  <c:v>0.38910601817060997</c:v>
                </c:pt>
                <c:pt idx="3">
                  <c:v>0.34731451420575854</c:v>
                </c:pt>
                <c:pt idx="4">
                  <c:v>9.3352783382573593E-2</c:v>
                </c:pt>
                <c:pt idx="5">
                  <c:v>5.6782712571383093E-2</c:v>
                </c:pt>
                <c:pt idx="6">
                  <c:v>8.5161286746116935E-2</c:v>
                </c:pt>
                <c:pt idx="7">
                  <c:v>8.3731439638476443E-2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0-4363-9E9E-6948042EE4AA}"/>
            </c:ext>
          </c:extLst>
        </c:ser>
        <c:ser>
          <c:idx val="1"/>
          <c:order val="1"/>
          <c:tx>
            <c:strRef>
              <c:f>Calcs!$C$5</c:f>
              <c:strCache>
                <c:ptCount val="1"/>
                <c:pt idx="0">
                  <c:v>iPhone SE (Release cfg)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Calcs!$O$47:$O$55</c:f>
              <c:numCache>
                <c:formatCode>0.00%</c:formatCode>
                <c:ptCount val="9"/>
                <c:pt idx="0">
                  <c:v>0.20035847847409036</c:v>
                </c:pt>
                <c:pt idx="1">
                  <c:v>0.2748475079908011</c:v>
                </c:pt>
                <c:pt idx="2">
                  <c:v>0.56026417943444196</c:v>
                </c:pt>
                <c:pt idx="3">
                  <c:v>0.49217770168618091</c:v>
                </c:pt>
                <c:pt idx="4">
                  <c:v>0.1503308005838514</c:v>
                </c:pt>
                <c:pt idx="5">
                  <c:v>0.13506503524528754</c:v>
                </c:pt>
                <c:pt idx="6">
                  <c:v>0.24473534831893801</c:v>
                </c:pt>
                <c:pt idx="7">
                  <c:v>0.16746287927695289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0-4363-9E9E-6948042EE4AA}"/>
            </c:ext>
          </c:extLst>
        </c:ser>
        <c:ser>
          <c:idx val="2"/>
          <c:order val="2"/>
          <c:tx>
            <c:strRef>
              <c:f>Calcs!$D$5</c:f>
              <c:strCache>
                <c:ptCount val="1"/>
                <c:pt idx="0">
                  <c:v>Lumia 950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Calcs!$P$47:$P$55</c:f>
              <c:numCache>
                <c:formatCode>0.00%</c:formatCode>
                <c:ptCount val="9"/>
                <c:pt idx="0">
                  <c:v>0.59427236598303479</c:v>
                </c:pt>
                <c:pt idx="1">
                  <c:v>0.84034185215532786</c:v>
                </c:pt>
                <c:pt idx="2">
                  <c:v>0.25363457708545561</c:v>
                </c:pt>
                <c:pt idx="3">
                  <c:v>0.23352258418881155</c:v>
                </c:pt>
                <c:pt idx="4">
                  <c:v>0.49517557247365496</c:v>
                </c:pt>
                <c:pt idx="5">
                  <c:v>0.36246914213688802</c:v>
                </c:pt>
                <c:pt idx="6">
                  <c:v>0.24883815495634626</c:v>
                </c:pt>
                <c:pt idx="7">
                  <c:v>0.4</c:v>
                </c:pt>
                <c:pt idx="8">
                  <c:v>0.18916210791692672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0-4363-9E9E-6948042EE4AA}"/>
            </c:ext>
          </c:extLst>
        </c:ser>
        <c:ser>
          <c:idx val="3"/>
          <c:order val="3"/>
          <c:tx>
            <c:strRef>
              <c:f>Calcs!$E$5</c:f>
              <c:strCache>
                <c:ptCount val="1"/>
                <c:pt idx="0">
                  <c:v>Lumia 950 (Release Control mod)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Calcs!$Q$47:$Q$55</c:f>
              <c:numCache>
                <c:formatCode>0.00%</c:formatCode>
                <c:ptCount val="9"/>
                <c:pt idx="0">
                  <c:v>0.57233104034321813</c:v>
                </c:pt>
                <c:pt idx="1">
                  <c:v>0.68845887390981464</c:v>
                </c:pt>
                <c:pt idx="2">
                  <c:v>0.20499232942523127</c:v>
                </c:pt>
                <c:pt idx="3">
                  <c:v>0.22232629590578637</c:v>
                </c:pt>
                <c:pt idx="4">
                  <c:v>0.83879344994218064</c:v>
                </c:pt>
                <c:pt idx="5">
                  <c:v>0.592615781277259</c:v>
                </c:pt>
                <c:pt idx="6">
                  <c:v>0.27846174483210179</c:v>
                </c:pt>
                <c:pt idx="7">
                  <c:v>1</c:v>
                </c:pt>
                <c:pt idx="8">
                  <c:v>0.18916210791692672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20-4363-9E9E-6948042EE4AA}"/>
            </c:ext>
          </c:extLst>
        </c:ser>
        <c:ser>
          <c:idx val="4"/>
          <c:order val="4"/>
          <c:tx>
            <c:strRef>
              <c:f>Calcs!$F$5</c:f>
              <c:strCache>
                <c:ptCount val="1"/>
                <c:pt idx="0">
                  <c:v>Lumia 520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Calcs!$R$47:$R$55</c:f>
              <c:numCache>
                <c:formatCode>0.00%</c:formatCode>
                <c:ptCount val="9"/>
                <c:pt idx="0">
                  <c:v>0.12693741421525417</c:v>
                </c:pt>
                <c:pt idx="1">
                  <c:v>0.15897799705832533</c:v>
                </c:pt>
                <c:pt idx="2">
                  <c:v>0.33249099319233083</c:v>
                </c:pt>
                <c:pt idx="3">
                  <c:v>0.37223780175165072</c:v>
                </c:pt>
                <c:pt idx="4">
                  <c:v>0.1250300165599677</c:v>
                </c:pt>
                <c:pt idx="5">
                  <c:v>0.12229616607112785</c:v>
                </c:pt>
                <c:pt idx="6">
                  <c:v>0.19165266447647336</c:v>
                </c:pt>
                <c:pt idx="7">
                  <c:v>3.7739311163895485E-2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20-4363-9E9E-6948042EE4AA}"/>
            </c:ext>
          </c:extLst>
        </c:ser>
        <c:ser>
          <c:idx val="5"/>
          <c:order val="5"/>
          <c:tx>
            <c:strRef>
              <c:f>Calcs!$G$5</c:f>
              <c:strCache>
                <c:ptCount val="1"/>
                <c:pt idx="0">
                  <c:v>Samsung GT-I9100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Calcs!$S$47:$S$55</c:f>
              <c:numCache>
                <c:formatCode>0.00%</c:formatCode>
                <c:ptCount val="9"/>
                <c:pt idx="0">
                  <c:v>0.30308554006585259</c:v>
                </c:pt>
                <c:pt idx="1">
                  <c:v>0.42406652804773071</c:v>
                </c:pt>
                <c:pt idx="2">
                  <c:v>1</c:v>
                </c:pt>
                <c:pt idx="3">
                  <c:v>1</c:v>
                </c:pt>
                <c:pt idx="4">
                  <c:v>0.25279264941285912</c:v>
                </c:pt>
                <c:pt idx="5">
                  <c:v>0.16530177141035152</c:v>
                </c:pt>
                <c:pt idx="6">
                  <c:v>3.2635914631960229E-2</c:v>
                </c:pt>
                <c:pt idx="7">
                  <c:v>3.5804817376531975E-2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20-4363-9E9E-6948042EE4AA}"/>
            </c:ext>
          </c:extLst>
        </c:ser>
        <c:ser>
          <c:idx val="6"/>
          <c:order val="6"/>
          <c:tx>
            <c:strRef>
              <c:f>Calcs!$H$5</c:f>
              <c:strCache>
                <c:ptCount val="1"/>
                <c:pt idx="0">
                  <c:v>Samsung SM-G935F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Calcs!$T$47:$T$55</c:f>
              <c:numCache>
                <c:formatCode>0.00%</c:formatCode>
                <c:ptCount val="9"/>
                <c:pt idx="0">
                  <c:v>0.74569248924859355</c:v>
                </c:pt>
                <c:pt idx="1">
                  <c:v>0.85978927633970692</c:v>
                </c:pt>
                <c:pt idx="2">
                  <c:v>0.79933227869600232</c:v>
                </c:pt>
                <c:pt idx="3">
                  <c:v>0.7458408914226482</c:v>
                </c:pt>
                <c:pt idx="4">
                  <c:v>0.36037418507767999</c:v>
                </c:pt>
                <c:pt idx="5">
                  <c:v>0.25134655638479314</c:v>
                </c:pt>
                <c:pt idx="6">
                  <c:v>0.24915832756951706</c:v>
                </c:pt>
                <c:pt idx="7">
                  <c:v>0.37106506009506218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0-4363-9E9E-6948042EE4AA}"/>
            </c:ext>
          </c:extLst>
        </c:ser>
        <c:ser>
          <c:idx val="7"/>
          <c:order val="7"/>
          <c:tx>
            <c:strRef>
              <c:f>Calcs!$I$5</c:f>
              <c:strCache>
                <c:ptCount val="1"/>
                <c:pt idx="0">
                  <c:v>Laptop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Calcs!$U$47:$U$55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0.23926085910694309</c:v>
                </c:pt>
                <c:pt idx="3">
                  <c:v>0.35954688059808504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0.66189962862341412</c:v>
                </c:pt>
                <c:pt idx="8">
                  <c:v>0.77050048602975996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20-4363-9E9E-6948042EE4AA}"/>
            </c:ext>
          </c:extLst>
        </c:ser>
        <c:ser>
          <c:idx val="8"/>
          <c:order val="8"/>
          <c:tx>
            <c:strRef>
              <c:f>Calcs!$J$5</c:f>
              <c:strCache>
                <c:ptCount val="1"/>
                <c:pt idx="0">
                  <c:v>Desktop PC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Calcs!$A$14:$A$22</c:f>
              <c:strCache>
                <c:ptCount val="9"/>
                <c:pt idx="0">
                  <c:v>Swarm particles</c:v>
                </c:pt>
                <c:pt idx="1">
                  <c:v>Swarm particles w/pooling</c:v>
                </c:pt>
                <c:pt idx="2">
                  <c:v>Alpha fill rate</c:v>
                </c:pt>
                <c:pt idx="3">
                  <c:v>Alpha fill rate w/pooling</c:v>
                </c:pt>
                <c:pt idx="4">
                  <c:v>3D cube swarm</c:v>
                </c:pt>
                <c:pt idx="5">
                  <c:v>3D cube swarm w/pooling</c:v>
                </c:pt>
                <c:pt idx="6">
                  <c:v>High poly model</c:v>
                </c:pt>
                <c:pt idx="7">
                  <c:v>Über high poly model</c:v>
                </c:pt>
                <c:pt idx="8">
                  <c:v>Shader\GPU swarm particles</c:v>
                </c:pt>
              </c:strCache>
            </c:strRef>
          </c:cat>
          <c:val>
            <c:numRef>
              <c:f>Calcs!$V$47:$V$55</c:f>
              <c:numCache>
                <c:formatCode>0.00%</c:formatCode>
                <c:ptCount val="9"/>
                <c:pt idx="0">
                  <c:v>0.53637322263322584</c:v>
                </c:pt>
                <c:pt idx="1">
                  <c:v>0.63446778040972351</c:v>
                </c:pt>
                <c:pt idx="2">
                  <c:v>0.6983977484918148</c:v>
                </c:pt>
                <c:pt idx="3">
                  <c:v>0.62795674202830842</c:v>
                </c:pt>
                <c:pt idx="4">
                  <c:v>0.70796163384790167</c:v>
                </c:pt>
                <c:pt idx="5">
                  <c:v>0.49329367002806851</c:v>
                </c:pt>
                <c:pt idx="6">
                  <c:v>0.73555058267162976</c:v>
                </c:pt>
                <c:pt idx="7">
                  <c:v>0.84253131747713361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720-4363-9E9E-6948042E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308856"/>
        <c:axId val="697303608"/>
      </c:lineChart>
      <c:catAx>
        <c:axId val="6973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3608"/>
        <c:crosses val="autoZero"/>
        <c:auto val="1"/>
        <c:lblAlgn val="ctr"/>
        <c:lblOffset val="100"/>
        <c:noMultiLvlLbl val="0"/>
      </c:catAx>
      <c:valAx>
        <c:axId val="6973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730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0</xdr:row>
      <xdr:rowOff>104775</xdr:rowOff>
    </xdr:from>
    <xdr:to>
      <xdr:col>18</xdr:col>
      <xdr:colOff>142875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7A834-779B-4BD3-BAAC-1DCEDB2E1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27</xdr:row>
      <xdr:rowOff>9525</xdr:rowOff>
    </xdr:from>
    <xdr:to>
      <xdr:col>18</xdr:col>
      <xdr:colOff>114300</xdr:colOff>
      <xdr:row>51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3535FA-E237-4348-8DB1-4B6842BF9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114299</xdr:colOff>
      <xdr:row>55</xdr:row>
      <xdr:rowOff>114300</xdr:rowOff>
    </xdr:from>
    <xdr:to>
      <xdr:col>18</xdr:col>
      <xdr:colOff>238125</xdr:colOff>
      <xdr:row>79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B8D1001-30E6-4D18-80E0-1EC673C97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57149</xdr:colOff>
      <xdr:row>82</xdr:row>
      <xdr:rowOff>123825</xdr:rowOff>
    </xdr:from>
    <xdr:to>
      <xdr:col>18</xdr:col>
      <xdr:colOff>180975</xdr:colOff>
      <xdr:row>106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4BA70B5-B031-49ED-9C0C-C6FFD3228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7"/>
  <sheetViews>
    <sheetView workbookViewId="0">
      <pane ySplit="1" topLeftCell="A155" activePane="bottomLeft" state="frozen"/>
      <selection pane="bottomLeft" activeCell="O194" sqref="O194"/>
    </sheetView>
  </sheetViews>
  <sheetFormatPr defaultRowHeight="12.75"/>
  <cols>
    <col min="1" max="1" width="21.7109375" customWidth="1"/>
    <col min="2" max="2" width="31.42578125" customWidth="1"/>
    <col min="3" max="3" width="10.7109375" customWidth="1"/>
    <col min="4" max="4" width="25" customWidth="1"/>
    <col min="5" max="5" width="12.28515625" customWidth="1"/>
    <col min="6" max="6" width="21.5703125" customWidth="1"/>
    <col min="7" max="7" width="10.7109375" customWidth="1"/>
    <col min="8" max="8" width="18.28515625" customWidth="1"/>
    <col min="9" max="9" width="10.7109375" customWidth="1"/>
    <col min="10" max="10" width="23.28515625" customWidth="1"/>
    <col min="11" max="11" width="10.7109375" customWidth="1"/>
    <col min="12" max="12" width="21.140625" customWidth="1"/>
    <col min="13" max="13" width="10.7109375" customWidth="1"/>
    <col min="14" max="14" width="24" customWidth="1"/>
    <col min="15" max="15" width="10.7109375" customWidth="1"/>
    <col min="16" max="16" width="21.28515625" customWidth="1"/>
    <col min="17" max="17" width="10.7109375" customWidth="1"/>
    <col min="18" max="18" width="21.5703125" customWidth="1"/>
    <col min="19" max="19" width="10.7109375" customWidth="1"/>
    <col min="20" max="1024" width="12.140625" customWidth="1"/>
  </cols>
  <sheetData>
    <row r="1" spans="1:18" s="1" customFormat="1" ht="16.5">
      <c r="A1" s="10" t="s">
        <v>0</v>
      </c>
      <c r="B1" s="10"/>
      <c r="C1" s="10" t="s">
        <v>1</v>
      </c>
      <c r="D1" s="10"/>
      <c r="E1" s="10" t="s">
        <v>2</v>
      </c>
      <c r="F1" s="10"/>
      <c r="G1" s="10" t="s">
        <v>3</v>
      </c>
      <c r="H1" s="10"/>
      <c r="I1" s="10" t="s">
        <v>4</v>
      </c>
      <c r="J1" s="10"/>
      <c r="K1" s="10" t="s">
        <v>5</v>
      </c>
      <c r="L1" s="10"/>
      <c r="M1" s="10" t="s">
        <v>6</v>
      </c>
      <c r="N1" s="10"/>
      <c r="O1" s="10" t="s">
        <v>7</v>
      </c>
      <c r="P1" s="10"/>
      <c r="Q1" s="10" t="s">
        <v>8</v>
      </c>
      <c r="R1" s="10"/>
    </row>
    <row r="3" spans="1:18" s="2" customFormat="1" ht="15">
      <c r="A3" s="2" t="s">
        <v>1876</v>
      </c>
      <c r="B3" s="2" t="s">
        <v>9</v>
      </c>
      <c r="C3" s="2" t="s">
        <v>10</v>
      </c>
      <c r="D3" s="2" t="s">
        <v>1877</v>
      </c>
      <c r="E3" s="2" t="s">
        <v>11</v>
      </c>
    </row>
    <row r="4" spans="1:18">
      <c r="A4" s="3">
        <v>1</v>
      </c>
      <c r="B4" s="3" t="s">
        <v>12</v>
      </c>
      <c r="C4" s="3">
        <v>1</v>
      </c>
      <c r="D4" s="3" t="s">
        <v>13</v>
      </c>
      <c r="E4" s="3">
        <v>1</v>
      </c>
      <c r="F4" s="3" t="s">
        <v>14</v>
      </c>
      <c r="G4" s="3">
        <v>1</v>
      </c>
      <c r="H4" s="3" t="s">
        <v>15</v>
      </c>
      <c r="I4" s="3">
        <v>1</v>
      </c>
      <c r="J4" s="3" t="s">
        <v>16</v>
      </c>
      <c r="K4" s="3">
        <v>1</v>
      </c>
      <c r="L4" s="3" t="s">
        <v>17</v>
      </c>
      <c r="M4" s="3">
        <v>1</v>
      </c>
      <c r="N4" s="3" t="s">
        <v>18</v>
      </c>
      <c r="O4" s="3">
        <v>1</v>
      </c>
      <c r="P4" s="3" t="s">
        <v>19</v>
      </c>
    </row>
    <row r="5" spans="1:18">
      <c r="A5" s="3">
        <v>2</v>
      </c>
      <c r="B5" s="3" t="s">
        <v>20</v>
      </c>
      <c r="C5" s="3">
        <v>2</v>
      </c>
      <c r="D5" s="3" t="s">
        <v>21</v>
      </c>
      <c r="E5" s="3">
        <v>2</v>
      </c>
      <c r="F5" s="3" t="s">
        <v>22</v>
      </c>
      <c r="G5" s="3">
        <v>2</v>
      </c>
      <c r="H5" s="3" t="s">
        <v>23</v>
      </c>
      <c r="I5" s="3">
        <v>2</v>
      </c>
      <c r="J5" s="3" t="s">
        <v>24</v>
      </c>
      <c r="K5" s="3">
        <v>2</v>
      </c>
      <c r="L5" s="3" t="s">
        <v>25</v>
      </c>
      <c r="M5" s="3">
        <v>2</v>
      </c>
      <c r="N5" s="3" t="s">
        <v>26</v>
      </c>
      <c r="O5" s="3">
        <v>2</v>
      </c>
      <c r="P5" s="3" t="s">
        <v>27</v>
      </c>
    </row>
    <row r="6" spans="1:18">
      <c r="A6" s="3">
        <v>4</v>
      </c>
      <c r="B6" s="3" t="s">
        <v>28</v>
      </c>
      <c r="C6" s="3">
        <v>4</v>
      </c>
      <c r="D6" s="3" t="s">
        <v>29</v>
      </c>
      <c r="E6" s="3">
        <v>4</v>
      </c>
      <c r="F6" s="3" t="s">
        <v>30</v>
      </c>
      <c r="G6" s="3">
        <v>4</v>
      </c>
      <c r="H6" s="3" t="s">
        <v>31</v>
      </c>
      <c r="I6" s="3">
        <v>4</v>
      </c>
      <c r="J6" s="3" t="s">
        <v>32</v>
      </c>
      <c r="K6" s="3">
        <v>4</v>
      </c>
      <c r="L6" s="3" t="s">
        <v>33</v>
      </c>
      <c r="M6" s="3">
        <v>4</v>
      </c>
      <c r="N6" s="3" t="s">
        <v>34</v>
      </c>
      <c r="O6" s="4">
        <v>3</v>
      </c>
      <c r="P6" s="3" t="s">
        <v>35</v>
      </c>
    </row>
    <row r="7" spans="1:18">
      <c r="A7" s="3">
        <v>8</v>
      </c>
      <c r="B7" s="3" t="s">
        <v>36</v>
      </c>
      <c r="C7" s="3">
        <v>8</v>
      </c>
      <c r="D7" s="3" t="s">
        <v>37</v>
      </c>
      <c r="E7" s="3">
        <v>8</v>
      </c>
      <c r="F7" s="3" t="s">
        <v>38</v>
      </c>
      <c r="G7" s="3">
        <v>8</v>
      </c>
      <c r="H7" s="3" t="s">
        <v>39</v>
      </c>
      <c r="I7" s="3">
        <v>8</v>
      </c>
      <c r="J7" s="3" t="s">
        <v>40</v>
      </c>
      <c r="K7" s="3">
        <v>8</v>
      </c>
      <c r="L7" s="3" t="s">
        <v>41</v>
      </c>
      <c r="M7" s="3">
        <v>8</v>
      </c>
      <c r="N7" s="3" t="s">
        <v>42</v>
      </c>
      <c r="O7" s="3">
        <v>4</v>
      </c>
      <c r="P7" s="3" t="s">
        <v>43</v>
      </c>
    </row>
    <row r="8" spans="1:18">
      <c r="A8" s="3">
        <v>16</v>
      </c>
      <c r="B8" s="3" t="s">
        <v>44</v>
      </c>
      <c r="C8" s="3">
        <v>16</v>
      </c>
      <c r="D8" s="3" t="s">
        <v>45</v>
      </c>
      <c r="E8" s="3">
        <v>16</v>
      </c>
      <c r="F8" s="3" t="s">
        <v>46</v>
      </c>
      <c r="G8" s="3">
        <v>16</v>
      </c>
      <c r="H8" s="3" t="s">
        <v>47</v>
      </c>
      <c r="I8" s="3">
        <v>16</v>
      </c>
      <c r="J8" s="3" t="s">
        <v>48</v>
      </c>
      <c r="K8" s="3">
        <v>16</v>
      </c>
      <c r="L8" s="3" t="s">
        <v>49</v>
      </c>
      <c r="M8" s="3">
        <v>16</v>
      </c>
      <c r="N8" s="3" t="s">
        <v>50</v>
      </c>
      <c r="O8" s="3">
        <v>5</v>
      </c>
      <c r="P8" s="3" t="s">
        <v>51</v>
      </c>
    </row>
    <row r="9" spans="1:18">
      <c r="A9" s="3">
        <v>32</v>
      </c>
      <c r="B9" s="3" t="s">
        <v>52</v>
      </c>
      <c r="C9" s="3">
        <v>32</v>
      </c>
      <c r="D9" s="3" t="s">
        <v>53</v>
      </c>
      <c r="E9" s="3">
        <v>32</v>
      </c>
      <c r="F9" s="3" t="s">
        <v>54</v>
      </c>
      <c r="G9" s="3">
        <v>32</v>
      </c>
      <c r="H9" s="3" t="s">
        <v>55</v>
      </c>
      <c r="I9" s="3">
        <v>32</v>
      </c>
      <c r="J9" s="3" t="s">
        <v>56</v>
      </c>
      <c r="K9" s="3">
        <v>32</v>
      </c>
      <c r="L9" s="3" t="s">
        <v>57</v>
      </c>
      <c r="M9" s="3">
        <v>32</v>
      </c>
      <c r="N9" s="3" t="s">
        <v>58</v>
      </c>
      <c r="O9" s="3">
        <v>6</v>
      </c>
      <c r="P9" s="3" t="s">
        <v>59</v>
      </c>
    </row>
    <row r="10" spans="1:18">
      <c r="A10" s="3">
        <v>64</v>
      </c>
      <c r="B10" s="3" t="s">
        <v>60</v>
      </c>
      <c r="C10" s="3">
        <v>64</v>
      </c>
      <c r="D10" s="3" t="s">
        <v>61</v>
      </c>
      <c r="E10" s="3">
        <v>64</v>
      </c>
      <c r="F10" s="3" t="s">
        <v>62</v>
      </c>
      <c r="G10" s="3">
        <v>64</v>
      </c>
      <c r="H10" s="3" t="s">
        <v>63</v>
      </c>
      <c r="I10" s="3">
        <v>64</v>
      </c>
      <c r="J10" s="3" t="s">
        <v>64</v>
      </c>
      <c r="K10" s="3">
        <v>64</v>
      </c>
      <c r="L10" s="3" t="s">
        <v>65</v>
      </c>
      <c r="M10" s="3">
        <v>64</v>
      </c>
      <c r="N10" s="3" t="s">
        <v>66</v>
      </c>
      <c r="O10" s="3">
        <v>7</v>
      </c>
      <c r="P10" s="3" t="s">
        <v>67</v>
      </c>
    </row>
    <row r="11" spans="1:18">
      <c r="A11" s="3">
        <v>128</v>
      </c>
      <c r="B11" s="3" t="s">
        <v>68</v>
      </c>
      <c r="C11" s="3">
        <v>128</v>
      </c>
      <c r="D11" s="3" t="s">
        <v>69</v>
      </c>
      <c r="E11" s="3">
        <v>128</v>
      </c>
      <c r="F11" s="3" t="s">
        <v>70</v>
      </c>
      <c r="G11" s="3">
        <v>128</v>
      </c>
      <c r="H11" s="3" t="s">
        <v>71</v>
      </c>
      <c r="I11" s="3">
        <v>128</v>
      </c>
      <c r="J11" s="3" t="s">
        <v>72</v>
      </c>
      <c r="K11" s="3">
        <v>128</v>
      </c>
      <c r="L11" s="3" t="s">
        <v>73</v>
      </c>
      <c r="M11" s="3">
        <v>128</v>
      </c>
      <c r="N11" s="3" t="s">
        <v>74</v>
      </c>
      <c r="O11" s="3">
        <v>8</v>
      </c>
      <c r="P11" s="3" t="s">
        <v>75</v>
      </c>
    </row>
    <row r="12" spans="1:18">
      <c r="A12" s="3">
        <v>256</v>
      </c>
      <c r="B12" s="3" t="s">
        <v>76</v>
      </c>
      <c r="C12" s="3">
        <v>256</v>
      </c>
      <c r="D12" s="3" t="s">
        <v>77</v>
      </c>
      <c r="E12" s="3">
        <v>256</v>
      </c>
      <c r="F12" s="3" t="s">
        <v>78</v>
      </c>
      <c r="G12" s="3">
        <v>256</v>
      </c>
      <c r="H12" s="3" t="s">
        <v>79</v>
      </c>
      <c r="I12" s="3">
        <v>256</v>
      </c>
      <c r="J12" s="3" t="s">
        <v>80</v>
      </c>
      <c r="K12" s="3">
        <v>256</v>
      </c>
      <c r="L12" s="3" t="s">
        <v>81</v>
      </c>
      <c r="M12" s="4">
        <v>103</v>
      </c>
      <c r="N12" s="3" t="s">
        <v>82</v>
      </c>
      <c r="O12" s="3">
        <v>9</v>
      </c>
      <c r="P12" s="3" t="s">
        <v>83</v>
      </c>
    </row>
    <row r="13" spans="1:18">
      <c r="A13" s="3">
        <v>512</v>
      </c>
      <c r="B13" s="3" t="s">
        <v>84</v>
      </c>
      <c r="C13" s="3">
        <v>512</v>
      </c>
      <c r="D13" s="3" t="s">
        <v>85</v>
      </c>
      <c r="E13" s="3">
        <v>512</v>
      </c>
      <c r="F13" s="3" t="s">
        <v>86</v>
      </c>
      <c r="G13" s="3">
        <v>512</v>
      </c>
      <c r="H13" s="3" t="s">
        <v>87</v>
      </c>
      <c r="I13" s="3">
        <v>512</v>
      </c>
      <c r="J13" s="3" t="s">
        <v>88</v>
      </c>
      <c r="K13" s="3">
        <v>512</v>
      </c>
      <c r="L13" s="3" t="s">
        <v>89</v>
      </c>
      <c r="M13" s="3">
        <v>123</v>
      </c>
      <c r="N13" s="3" t="s">
        <v>90</v>
      </c>
      <c r="O13" s="3">
        <v>10</v>
      </c>
      <c r="P13" s="3" t="s">
        <v>91</v>
      </c>
    </row>
    <row r="14" spans="1:18">
      <c r="A14" s="3">
        <v>1024</v>
      </c>
      <c r="B14" s="3" t="s">
        <v>92</v>
      </c>
      <c r="C14" s="3">
        <v>1024</v>
      </c>
      <c r="D14" s="3" t="s">
        <v>93</v>
      </c>
      <c r="E14" s="3">
        <v>1024</v>
      </c>
      <c r="F14" s="3" t="s">
        <v>94</v>
      </c>
      <c r="G14" s="3">
        <v>1024</v>
      </c>
      <c r="H14" s="3" t="s">
        <v>95</v>
      </c>
      <c r="I14" s="4">
        <v>1024</v>
      </c>
      <c r="J14" s="3" t="s">
        <v>96</v>
      </c>
      <c r="K14" s="3">
        <v>1024</v>
      </c>
      <c r="L14" s="3" t="s">
        <v>97</v>
      </c>
      <c r="M14" s="3">
        <v>147</v>
      </c>
      <c r="N14" s="3" t="s">
        <v>98</v>
      </c>
      <c r="O14" s="3">
        <v>12</v>
      </c>
      <c r="P14" s="3" t="s">
        <v>99</v>
      </c>
    </row>
    <row r="15" spans="1:18">
      <c r="A15" s="3">
        <v>2048</v>
      </c>
      <c r="B15" s="3" t="s">
        <v>100</v>
      </c>
      <c r="C15" s="3">
        <v>2048</v>
      </c>
      <c r="D15" s="3" t="s">
        <v>101</v>
      </c>
      <c r="E15" s="3">
        <v>2048</v>
      </c>
      <c r="F15" s="3" t="s">
        <v>102</v>
      </c>
      <c r="G15" s="3">
        <v>2048</v>
      </c>
      <c r="H15" s="3" t="s">
        <v>103</v>
      </c>
      <c r="I15" s="3">
        <v>1228</v>
      </c>
      <c r="J15" s="3" t="s">
        <v>104</v>
      </c>
      <c r="K15" s="3">
        <v>720</v>
      </c>
      <c r="L15" s="3" t="s">
        <v>105</v>
      </c>
      <c r="M15" s="3">
        <v>176</v>
      </c>
      <c r="N15" s="3" t="s">
        <v>106</v>
      </c>
      <c r="O15" s="3">
        <v>14</v>
      </c>
      <c r="P15" s="3" t="s">
        <v>107</v>
      </c>
    </row>
    <row r="16" spans="1:18">
      <c r="A16" s="3">
        <v>4096</v>
      </c>
      <c r="B16" s="3" t="s">
        <v>108</v>
      </c>
      <c r="C16" s="3">
        <v>4096</v>
      </c>
      <c r="D16" s="3" t="s">
        <v>109</v>
      </c>
      <c r="E16" s="4">
        <v>1605</v>
      </c>
      <c r="F16" s="3" t="s">
        <v>110</v>
      </c>
      <c r="G16" s="4">
        <v>1556</v>
      </c>
      <c r="H16" s="3" t="s">
        <v>111</v>
      </c>
      <c r="I16" s="3">
        <v>1473</v>
      </c>
      <c r="J16" s="3" t="s">
        <v>112</v>
      </c>
      <c r="K16" s="3">
        <v>750</v>
      </c>
      <c r="L16" s="3" t="s">
        <v>113</v>
      </c>
      <c r="M16" s="3">
        <v>211</v>
      </c>
      <c r="N16" s="3" t="s">
        <v>114</v>
      </c>
      <c r="O16" s="3">
        <v>16</v>
      </c>
      <c r="P16" s="3" t="s">
        <v>115</v>
      </c>
    </row>
    <row r="17" spans="1:16">
      <c r="A17" s="3">
        <v>8192</v>
      </c>
      <c r="B17" s="3" t="s">
        <v>116</v>
      </c>
      <c r="C17" s="3">
        <v>8192</v>
      </c>
      <c r="D17" s="3" t="s">
        <v>117</v>
      </c>
      <c r="E17" s="3">
        <v>1926</v>
      </c>
      <c r="F17" s="3" t="s">
        <v>118</v>
      </c>
      <c r="G17" s="3">
        <v>1867</v>
      </c>
      <c r="H17" s="3" t="s">
        <v>119</v>
      </c>
      <c r="I17" s="3">
        <v>1767</v>
      </c>
      <c r="J17" s="3" t="s">
        <v>120</v>
      </c>
      <c r="K17" s="3">
        <v>777</v>
      </c>
      <c r="L17" s="3" t="s">
        <v>121</v>
      </c>
      <c r="M17" s="3">
        <v>253</v>
      </c>
      <c r="N17" s="3" t="s">
        <v>122</v>
      </c>
      <c r="O17" s="3">
        <v>19</v>
      </c>
      <c r="P17" s="3" t="s">
        <v>123</v>
      </c>
    </row>
    <row r="18" spans="1:16">
      <c r="A18" s="3">
        <v>16384</v>
      </c>
      <c r="B18" s="3" t="s">
        <v>124</v>
      </c>
      <c r="C18" s="3">
        <v>16384</v>
      </c>
      <c r="D18" s="3" t="s">
        <v>125</v>
      </c>
      <c r="E18" s="3">
        <v>2311</v>
      </c>
      <c r="F18" s="3" t="s">
        <v>126</v>
      </c>
      <c r="G18" s="3">
        <v>2240</v>
      </c>
      <c r="H18" s="3" t="s">
        <v>127</v>
      </c>
      <c r="I18" s="3">
        <v>2120</v>
      </c>
      <c r="J18" s="3" t="s">
        <v>1894</v>
      </c>
      <c r="K18" s="3">
        <v>801</v>
      </c>
      <c r="L18" s="3" t="s">
        <v>128</v>
      </c>
      <c r="M18" s="3">
        <v>303</v>
      </c>
      <c r="N18" s="3" t="s">
        <v>129</v>
      </c>
      <c r="O18" s="3">
        <v>22</v>
      </c>
      <c r="P18" s="3" t="s">
        <v>130</v>
      </c>
    </row>
    <row r="19" spans="1:16">
      <c r="A19" s="4">
        <v>12855</v>
      </c>
      <c r="B19" s="3" t="s">
        <v>131</v>
      </c>
      <c r="C19" s="4">
        <v>12463</v>
      </c>
      <c r="D19" s="3" t="s">
        <v>132</v>
      </c>
      <c r="E19" s="3">
        <v>2773</v>
      </c>
      <c r="F19" s="3" t="s">
        <v>133</v>
      </c>
      <c r="G19" s="3">
        <v>2688</v>
      </c>
      <c r="H19" s="3" t="s">
        <v>134</v>
      </c>
      <c r="I19" s="3">
        <v>2544</v>
      </c>
      <c r="J19" s="3" t="s">
        <v>135</v>
      </c>
      <c r="K19" s="3">
        <v>823</v>
      </c>
      <c r="L19" s="3" t="s">
        <v>136</v>
      </c>
      <c r="M19" s="3">
        <v>363</v>
      </c>
      <c r="N19" s="3" t="s">
        <v>137</v>
      </c>
    </row>
    <row r="20" spans="1:16">
      <c r="A20" s="3">
        <v>15426</v>
      </c>
      <c r="B20" s="3" t="s">
        <v>138</v>
      </c>
      <c r="C20" s="3">
        <v>14955</v>
      </c>
      <c r="D20" s="3" t="s">
        <v>139</v>
      </c>
      <c r="E20" s="3">
        <v>3327</v>
      </c>
      <c r="F20" s="3" t="s">
        <v>140</v>
      </c>
      <c r="G20" s="3">
        <v>3225</v>
      </c>
      <c r="H20" s="3" t="s">
        <v>141</v>
      </c>
      <c r="I20" s="3">
        <v>3052</v>
      </c>
      <c r="J20" s="3" t="s">
        <v>142</v>
      </c>
      <c r="K20" s="3">
        <v>843</v>
      </c>
      <c r="L20" s="3" t="s">
        <v>143</v>
      </c>
      <c r="M20" s="3">
        <v>435</v>
      </c>
      <c r="N20" s="3" t="s">
        <v>144</v>
      </c>
    </row>
    <row r="21" spans="1:16">
      <c r="A21" s="3">
        <v>18511</v>
      </c>
      <c r="B21" s="3" t="s">
        <v>145</v>
      </c>
      <c r="C21" s="3">
        <v>17946</v>
      </c>
      <c r="D21" s="3" t="s">
        <v>146</v>
      </c>
      <c r="E21" s="3">
        <v>3992</v>
      </c>
      <c r="F21" s="3" t="s">
        <v>147</v>
      </c>
      <c r="G21" s="3">
        <v>3870</v>
      </c>
      <c r="H21" s="3" t="s">
        <v>148</v>
      </c>
      <c r="I21" s="3">
        <v>3662</v>
      </c>
      <c r="J21" s="3" t="s">
        <v>149</v>
      </c>
      <c r="K21" s="4">
        <v>861</v>
      </c>
      <c r="L21" s="3" t="s">
        <v>150</v>
      </c>
      <c r="M21" s="3">
        <v>522</v>
      </c>
      <c r="N21" s="3" t="s">
        <v>151</v>
      </c>
    </row>
    <row r="22" spans="1:16">
      <c r="A22" s="3">
        <v>22213</v>
      </c>
      <c r="B22" s="3" t="s">
        <v>152</v>
      </c>
      <c r="C22" s="3">
        <v>21535</v>
      </c>
      <c r="D22" s="3" t="s">
        <v>153</v>
      </c>
      <c r="E22" s="3">
        <v>4790</v>
      </c>
      <c r="F22" s="3" t="s">
        <v>154</v>
      </c>
      <c r="G22" s="3">
        <v>4644</v>
      </c>
      <c r="H22" s="3" t="s">
        <v>155</v>
      </c>
      <c r="I22" s="3">
        <v>4394</v>
      </c>
      <c r="J22" s="3" t="s">
        <v>156</v>
      </c>
      <c r="K22" s="3">
        <v>877</v>
      </c>
      <c r="L22" s="3" t="s">
        <v>157</v>
      </c>
      <c r="M22" s="3">
        <v>626</v>
      </c>
      <c r="N22" s="3" t="s">
        <v>158</v>
      </c>
    </row>
    <row r="23" spans="1:16">
      <c r="A23" s="3">
        <v>26655</v>
      </c>
      <c r="B23" s="3" t="s">
        <v>159</v>
      </c>
      <c r="C23" s="3">
        <v>25842</v>
      </c>
      <c r="D23" s="3" t="s">
        <v>160</v>
      </c>
      <c r="E23" s="3">
        <v>5748</v>
      </c>
      <c r="F23" s="3" t="s">
        <v>161</v>
      </c>
      <c r="G23" s="3">
        <v>5572</v>
      </c>
      <c r="H23" s="3" t="s">
        <v>162</v>
      </c>
      <c r="I23" s="3">
        <v>5272</v>
      </c>
      <c r="J23" s="3" t="s">
        <v>163</v>
      </c>
      <c r="K23" s="3">
        <v>891</v>
      </c>
      <c r="L23" s="3" t="s">
        <v>164</v>
      </c>
      <c r="M23" s="3">
        <v>751</v>
      </c>
      <c r="N23" s="3" t="s">
        <v>165</v>
      </c>
    </row>
    <row r="24" spans="1:16">
      <c r="A24" s="3">
        <v>31986</v>
      </c>
      <c r="B24" s="3" t="s">
        <v>166</v>
      </c>
      <c r="C24" s="3">
        <v>31010</v>
      </c>
      <c r="D24" s="3" t="s">
        <v>167</v>
      </c>
      <c r="E24" s="3">
        <v>6897</v>
      </c>
      <c r="F24" s="3" t="s">
        <v>168</v>
      </c>
      <c r="G24" s="3">
        <v>6686</v>
      </c>
      <c r="H24" s="3" t="s">
        <v>169</v>
      </c>
      <c r="I24" s="3">
        <v>6326</v>
      </c>
      <c r="J24" s="3" t="s">
        <v>170</v>
      </c>
      <c r="K24" s="3">
        <v>878</v>
      </c>
      <c r="L24" s="3" t="s">
        <v>171</v>
      </c>
      <c r="M24" s="3">
        <v>901</v>
      </c>
      <c r="N24" s="3" t="s">
        <v>172</v>
      </c>
    </row>
    <row r="25" spans="1:16">
      <c r="A25" s="3">
        <v>38383</v>
      </c>
      <c r="B25" s="3" t="s">
        <v>173</v>
      </c>
      <c r="C25" s="3">
        <v>37212</v>
      </c>
      <c r="D25" s="3" t="s">
        <v>174</v>
      </c>
      <c r="E25" s="3">
        <v>8276</v>
      </c>
      <c r="F25" s="3" t="s">
        <v>175</v>
      </c>
      <c r="G25" s="3">
        <v>8023</v>
      </c>
      <c r="H25" s="3" t="s">
        <v>176</v>
      </c>
      <c r="I25" s="3">
        <v>7591</v>
      </c>
      <c r="J25" s="3" t="s">
        <v>177</v>
      </c>
      <c r="K25" s="3">
        <v>850</v>
      </c>
      <c r="L25" s="3" t="s">
        <v>178</v>
      </c>
      <c r="M25" s="3">
        <v>1081</v>
      </c>
      <c r="N25" s="3" t="s">
        <v>179</v>
      </c>
    </row>
    <row r="26" spans="1:16">
      <c r="A26" s="3">
        <v>46059</v>
      </c>
      <c r="B26" s="3" t="s">
        <v>180</v>
      </c>
      <c r="C26" s="3">
        <v>44654</v>
      </c>
      <c r="D26" s="3" t="s">
        <v>181</v>
      </c>
      <c r="E26" s="3">
        <v>9931</v>
      </c>
      <c r="F26" s="3" t="s">
        <v>182</v>
      </c>
      <c r="G26" s="3">
        <v>9627</v>
      </c>
      <c r="H26" s="3" t="s">
        <v>183</v>
      </c>
      <c r="I26" s="3">
        <v>9109</v>
      </c>
      <c r="J26" s="3" t="s">
        <v>184</v>
      </c>
      <c r="K26" s="3">
        <v>756</v>
      </c>
      <c r="L26" s="3" t="s">
        <v>185</v>
      </c>
    </row>
    <row r="27" spans="1:16">
      <c r="A27" s="3">
        <v>55270</v>
      </c>
      <c r="B27" s="3" t="s">
        <v>186</v>
      </c>
      <c r="C27" s="3">
        <v>53584</v>
      </c>
      <c r="D27" s="3" t="s">
        <v>187</v>
      </c>
      <c r="E27" s="3">
        <v>11917</v>
      </c>
      <c r="F27" s="3" t="s">
        <v>188</v>
      </c>
      <c r="G27" s="3">
        <v>11552</v>
      </c>
      <c r="H27" s="3" t="s">
        <v>189</v>
      </c>
      <c r="K27" s="3">
        <v>747</v>
      </c>
      <c r="L27" s="3" t="s">
        <v>190</v>
      </c>
    </row>
    <row r="28" spans="1:16">
      <c r="A28" s="3">
        <v>66324</v>
      </c>
      <c r="B28" s="3" t="s">
        <v>191</v>
      </c>
      <c r="C28" s="3">
        <v>64300</v>
      </c>
      <c r="D28" s="3" t="s">
        <v>192</v>
      </c>
      <c r="G28" s="3">
        <v>13862</v>
      </c>
      <c r="H28" s="3" t="s">
        <v>193</v>
      </c>
      <c r="K28" s="3">
        <v>864</v>
      </c>
      <c r="L28" s="3" t="s">
        <v>194</v>
      </c>
    </row>
    <row r="29" spans="1:16">
      <c r="A29" s="3">
        <v>79588</v>
      </c>
      <c r="B29" s="3" t="s">
        <v>195</v>
      </c>
      <c r="G29" s="3">
        <v>16634</v>
      </c>
      <c r="H29" s="3" t="s">
        <v>196</v>
      </c>
      <c r="K29" s="3">
        <v>1036</v>
      </c>
      <c r="L29" s="3" t="s">
        <v>197</v>
      </c>
    </row>
    <row r="30" spans="1:16">
      <c r="A30" s="3">
        <v>95505</v>
      </c>
      <c r="B30" s="3" t="s">
        <v>198</v>
      </c>
      <c r="K30" s="3">
        <v>1243</v>
      </c>
      <c r="L30" s="3" t="s">
        <v>199</v>
      </c>
    </row>
    <row r="31" spans="1:16">
      <c r="K31" s="3">
        <v>1491</v>
      </c>
      <c r="L31" s="3" t="s">
        <v>200</v>
      </c>
    </row>
    <row r="32" spans="1:16">
      <c r="K32" s="3">
        <v>1789</v>
      </c>
      <c r="L32" s="3" t="s">
        <v>201</v>
      </c>
    </row>
    <row r="33" spans="1:16">
      <c r="K33" s="3">
        <v>2146</v>
      </c>
      <c r="L33" s="3" t="s">
        <v>202</v>
      </c>
    </row>
    <row r="34" spans="1:16">
      <c r="K34" s="3">
        <v>2575</v>
      </c>
      <c r="L34" s="3" t="s">
        <v>203</v>
      </c>
    </row>
    <row r="35" spans="1:16">
      <c r="K35" s="3">
        <v>3090</v>
      </c>
      <c r="L35" s="3" t="s">
        <v>204</v>
      </c>
    </row>
    <row r="36" spans="1:16">
      <c r="K36" s="3">
        <v>3708</v>
      </c>
      <c r="L36" s="3" t="s">
        <v>205</v>
      </c>
    </row>
    <row r="37" spans="1:16">
      <c r="K37" s="3">
        <v>4449</v>
      </c>
      <c r="L37" s="3" t="s">
        <v>206</v>
      </c>
    </row>
    <row r="38" spans="1:16">
      <c r="K38" s="3">
        <v>5338</v>
      </c>
      <c r="L38" s="3" t="s">
        <v>207</v>
      </c>
    </row>
    <row r="39" spans="1:16">
      <c r="K39" s="3">
        <v>6405</v>
      </c>
      <c r="L39" s="3" t="s">
        <v>208</v>
      </c>
    </row>
    <row r="40" spans="1:16">
      <c r="K40" s="3">
        <v>7686</v>
      </c>
      <c r="L40" s="3" t="s">
        <v>209</v>
      </c>
    </row>
    <row r="41" spans="1:16">
      <c r="K41" s="3">
        <v>9223</v>
      </c>
      <c r="L41" s="3" t="s">
        <v>210</v>
      </c>
    </row>
    <row r="44" spans="1:16" s="2" customFormat="1" ht="15">
      <c r="A44" s="2" t="s">
        <v>1878</v>
      </c>
      <c r="B44" s="2" t="s">
        <v>9</v>
      </c>
      <c r="C44" s="2" t="s">
        <v>10</v>
      </c>
      <c r="D44" s="2" t="s">
        <v>1877</v>
      </c>
      <c r="E44" s="2" t="s">
        <v>211</v>
      </c>
    </row>
    <row r="45" spans="1:16">
      <c r="A45" s="3">
        <v>1</v>
      </c>
      <c r="B45" s="3" t="s">
        <v>212</v>
      </c>
      <c r="C45" s="3">
        <v>1</v>
      </c>
      <c r="D45" s="3" t="s">
        <v>213</v>
      </c>
      <c r="E45" s="3">
        <v>1</v>
      </c>
      <c r="F45" s="3" t="s">
        <v>214</v>
      </c>
      <c r="G45" s="3">
        <v>1</v>
      </c>
      <c r="H45" s="3" t="s">
        <v>215</v>
      </c>
      <c r="I45" s="3">
        <v>1</v>
      </c>
      <c r="J45" s="3" t="s">
        <v>216</v>
      </c>
      <c r="K45" s="3">
        <v>1</v>
      </c>
      <c r="L45" s="3" t="s">
        <v>217</v>
      </c>
      <c r="M45" s="3">
        <v>1</v>
      </c>
      <c r="N45" s="3" t="s">
        <v>218</v>
      </c>
      <c r="O45" s="3">
        <v>1</v>
      </c>
      <c r="P45" s="3" t="s">
        <v>219</v>
      </c>
    </row>
    <row r="46" spans="1:16">
      <c r="A46" s="3">
        <v>2</v>
      </c>
      <c r="B46" s="3" t="s">
        <v>220</v>
      </c>
      <c r="C46" s="3">
        <v>2</v>
      </c>
      <c r="D46" s="3" t="s">
        <v>221</v>
      </c>
      <c r="E46" s="3">
        <v>2</v>
      </c>
      <c r="F46" s="3" t="s">
        <v>222</v>
      </c>
      <c r="G46" s="3">
        <v>2</v>
      </c>
      <c r="H46" s="3" t="s">
        <v>223</v>
      </c>
      <c r="I46" s="3">
        <v>2</v>
      </c>
      <c r="J46" s="3" t="s">
        <v>224</v>
      </c>
      <c r="K46" s="3">
        <v>2</v>
      </c>
      <c r="L46" s="3" t="s">
        <v>225</v>
      </c>
      <c r="M46" s="3">
        <v>2</v>
      </c>
      <c r="N46" s="3" t="s">
        <v>226</v>
      </c>
      <c r="O46" s="3">
        <v>2</v>
      </c>
      <c r="P46" s="3" t="s">
        <v>227</v>
      </c>
    </row>
    <row r="47" spans="1:16">
      <c r="A47" s="3">
        <v>4</v>
      </c>
      <c r="B47" s="3" t="s">
        <v>228</v>
      </c>
      <c r="C47" s="3">
        <v>4</v>
      </c>
      <c r="D47" s="3" t="s">
        <v>229</v>
      </c>
      <c r="E47" s="3">
        <v>4</v>
      </c>
      <c r="F47" s="3" t="s">
        <v>230</v>
      </c>
      <c r="G47" s="3">
        <v>4</v>
      </c>
      <c r="H47" s="3" t="s">
        <v>231</v>
      </c>
      <c r="I47" s="3">
        <v>4</v>
      </c>
      <c r="J47" s="3" t="s">
        <v>232</v>
      </c>
      <c r="K47" s="3">
        <v>4</v>
      </c>
      <c r="L47" s="3" t="s">
        <v>233</v>
      </c>
      <c r="M47" s="3">
        <v>4</v>
      </c>
      <c r="N47" s="3" t="s">
        <v>234</v>
      </c>
      <c r="O47" s="3">
        <v>3</v>
      </c>
      <c r="P47" s="3" t="s">
        <v>235</v>
      </c>
    </row>
    <row r="48" spans="1:16">
      <c r="A48" s="3">
        <v>8</v>
      </c>
      <c r="B48" s="3" t="s">
        <v>236</v>
      </c>
      <c r="C48" s="3">
        <v>8</v>
      </c>
      <c r="D48" s="3" t="s">
        <v>237</v>
      </c>
      <c r="E48" s="3">
        <v>8</v>
      </c>
      <c r="F48" s="3" t="s">
        <v>238</v>
      </c>
      <c r="G48" s="3">
        <v>8</v>
      </c>
      <c r="H48" s="3" t="s">
        <v>239</v>
      </c>
      <c r="I48" s="3">
        <v>8</v>
      </c>
      <c r="J48" s="3" t="s">
        <v>240</v>
      </c>
      <c r="K48" s="3">
        <v>8</v>
      </c>
      <c r="L48" s="3" t="s">
        <v>241</v>
      </c>
      <c r="M48" s="3">
        <v>8</v>
      </c>
      <c r="N48" s="3" t="s">
        <v>242</v>
      </c>
      <c r="O48" s="3">
        <v>4</v>
      </c>
      <c r="P48" s="3" t="s">
        <v>243</v>
      </c>
    </row>
    <row r="49" spans="1:16">
      <c r="A49" s="3">
        <v>16</v>
      </c>
      <c r="B49" s="3" t="s">
        <v>244</v>
      </c>
      <c r="C49" s="3">
        <v>16</v>
      </c>
      <c r="D49" s="3" t="s">
        <v>245</v>
      </c>
      <c r="E49" s="3">
        <v>16</v>
      </c>
      <c r="F49" s="3" t="s">
        <v>246</v>
      </c>
      <c r="G49" s="3">
        <v>16</v>
      </c>
      <c r="H49" s="3" t="s">
        <v>247</v>
      </c>
      <c r="I49" s="3">
        <v>16</v>
      </c>
      <c r="J49" s="3" t="s">
        <v>248</v>
      </c>
      <c r="K49" s="3">
        <v>16</v>
      </c>
      <c r="L49" s="3" t="s">
        <v>249</v>
      </c>
      <c r="M49" s="3">
        <v>16</v>
      </c>
      <c r="N49" s="3" t="s">
        <v>250</v>
      </c>
      <c r="O49" s="3">
        <v>5</v>
      </c>
      <c r="P49" s="3" t="s">
        <v>251</v>
      </c>
    </row>
    <row r="50" spans="1:16">
      <c r="A50" s="3">
        <v>32</v>
      </c>
      <c r="B50" s="3" t="s">
        <v>252</v>
      </c>
      <c r="C50" s="3">
        <v>32</v>
      </c>
      <c r="D50" s="3" t="s">
        <v>253</v>
      </c>
      <c r="E50" s="3">
        <v>32</v>
      </c>
      <c r="F50" s="3" t="s">
        <v>254</v>
      </c>
      <c r="G50" s="3">
        <v>32</v>
      </c>
      <c r="H50" s="3" t="s">
        <v>255</v>
      </c>
      <c r="I50" s="3">
        <v>32</v>
      </c>
      <c r="J50" s="3" t="s">
        <v>256</v>
      </c>
      <c r="K50" s="3">
        <v>32</v>
      </c>
      <c r="L50" s="3" t="s">
        <v>257</v>
      </c>
      <c r="M50" s="3">
        <v>32</v>
      </c>
      <c r="N50" s="3" t="s">
        <v>258</v>
      </c>
      <c r="O50" s="4">
        <v>6</v>
      </c>
      <c r="P50" s="3" t="s">
        <v>259</v>
      </c>
    </row>
    <row r="51" spans="1:16">
      <c r="A51" s="3">
        <v>64</v>
      </c>
      <c r="B51" s="3" t="s">
        <v>260</v>
      </c>
      <c r="C51" s="3">
        <v>64</v>
      </c>
      <c r="D51" s="3" t="s">
        <v>261</v>
      </c>
      <c r="E51" s="3">
        <v>64</v>
      </c>
      <c r="F51" s="3" t="s">
        <v>262</v>
      </c>
      <c r="G51" s="3">
        <v>64</v>
      </c>
      <c r="H51" s="3" t="s">
        <v>263</v>
      </c>
      <c r="I51" s="3">
        <v>64</v>
      </c>
      <c r="J51" s="3" t="s">
        <v>264</v>
      </c>
      <c r="K51" s="3">
        <v>64</v>
      </c>
      <c r="L51" s="3" t="s">
        <v>265</v>
      </c>
      <c r="M51" s="3">
        <v>64</v>
      </c>
      <c r="N51" s="3" t="s">
        <v>266</v>
      </c>
      <c r="O51" s="3">
        <v>7</v>
      </c>
      <c r="P51" s="3" t="s">
        <v>267</v>
      </c>
    </row>
    <row r="52" spans="1:16">
      <c r="A52" s="3">
        <v>128</v>
      </c>
      <c r="B52" s="3" t="s">
        <v>268</v>
      </c>
      <c r="C52" s="3">
        <v>128</v>
      </c>
      <c r="D52" s="3" t="s">
        <v>269</v>
      </c>
      <c r="E52" s="3">
        <v>128</v>
      </c>
      <c r="F52" s="3" t="s">
        <v>270</v>
      </c>
      <c r="G52" s="3">
        <v>128</v>
      </c>
      <c r="H52" s="3" t="s">
        <v>271</v>
      </c>
      <c r="I52" s="3">
        <v>128</v>
      </c>
      <c r="J52" s="3" t="s">
        <v>272</v>
      </c>
      <c r="K52" s="3">
        <v>128</v>
      </c>
      <c r="L52" s="3" t="s">
        <v>273</v>
      </c>
      <c r="M52" s="3">
        <v>128</v>
      </c>
      <c r="N52" s="3" t="s">
        <v>274</v>
      </c>
      <c r="O52" s="3">
        <v>8</v>
      </c>
      <c r="P52" s="3" t="s">
        <v>275</v>
      </c>
    </row>
    <row r="53" spans="1:16">
      <c r="A53" s="3">
        <v>256</v>
      </c>
      <c r="B53" s="3" t="s">
        <v>276</v>
      </c>
      <c r="C53" s="3">
        <v>256</v>
      </c>
      <c r="D53" s="3" t="s">
        <v>277</v>
      </c>
      <c r="E53" s="3">
        <v>256</v>
      </c>
      <c r="F53" s="3" t="s">
        <v>278</v>
      </c>
      <c r="G53" s="3">
        <v>256</v>
      </c>
      <c r="H53" s="3" t="s">
        <v>279</v>
      </c>
      <c r="I53" s="3">
        <v>256</v>
      </c>
      <c r="J53" s="3" t="s">
        <v>280</v>
      </c>
      <c r="K53" s="3">
        <v>256</v>
      </c>
      <c r="L53" s="3" t="s">
        <v>281</v>
      </c>
      <c r="M53" s="3">
        <v>256</v>
      </c>
      <c r="N53" s="3" t="s">
        <v>282</v>
      </c>
      <c r="O53" s="3">
        <v>9</v>
      </c>
      <c r="P53" s="3" t="s">
        <v>283</v>
      </c>
    </row>
    <row r="54" spans="1:16">
      <c r="A54" s="3">
        <v>512</v>
      </c>
      <c r="B54" s="3" t="s">
        <v>284</v>
      </c>
      <c r="C54" s="3">
        <v>512</v>
      </c>
      <c r="D54" s="3" t="s">
        <v>285</v>
      </c>
      <c r="E54" s="3">
        <v>512</v>
      </c>
      <c r="F54" s="3" t="s">
        <v>286</v>
      </c>
      <c r="G54" s="3">
        <v>512</v>
      </c>
      <c r="H54" s="3" t="s">
        <v>287</v>
      </c>
      <c r="I54" s="3">
        <v>512</v>
      </c>
      <c r="J54" s="3" t="s">
        <v>288</v>
      </c>
      <c r="K54" s="3">
        <v>512</v>
      </c>
      <c r="L54" s="3" t="s">
        <v>289</v>
      </c>
      <c r="M54" s="3">
        <v>247</v>
      </c>
      <c r="N54" s="3" t="s">
        <v>290</v>
      </c>
      <c r="O54" s="3">
        <v>10</v>
      </c>
      <c r="P54" s="3" t="s">
        <v>291</v>
      </c>
    </row>
    <row r="55" spans="1:16">
      <c r="A55" s="3">
        <v>1024</v>
      </c>
      <c r="B55" s="3" t="s">
        <v>292</v>
      </c>
      <c r="C55" s="3">
        <v>1024</v>
      </c>
      <c r="D55" s="3" t="s">
        <v>293</v>
      </c>
      <c r="E55" s="3">
        <v>1024</v>
      </c>
      <c r="F55" s="3" t="s">
        <v>294</v>
      </c>
      <c r="G55" s="3">
        <v>1024</v>
      </c>
      <c r="H55" s="3" t="s">
        <v>295</v>
      </c>
      <c r="I55" s="3">
        <v>1024</v>
      </c>
      <c r="J55" s="3" t="s">
        <v>296</v>
      </c>
      <c r="K55" s="3">
        <v>1024</v>
      </c>
      <c r="L55" s="3" t="s">
        <v>297</v>
      </c>
      <c r="M55" s="4">
        <v>296</v>
      </c>
      <c r="N55" s="3" t="s">
        <v>298</v>
      </c>
      <c r="O55" s="3">
        <v>12</v>
      </c>
      <c r="P55" s="3" t="s">
        <v>299</v>
      </c>
    </row>
    <row r="56" spans="1:16">
      <c r="A56" s="3">
        <v>2048</v>
      </c>
      <c r="B56" s="3" t="s">
        <v>300</v>
      </c>
      <c r="C56" s="3">
        <v>2048</v>
      </c>
      <c r="D56" s="3" t="s">
        <v>301</v>
      </c>
      <c r="E56" s="3">
        <v>2048</v>
      </c>
      <c r="F56" s="3" t="s">
        <v>302</v>
      </c>
      <c r="G56" s="3">
        <v>2048</v>
      </c>
      <c r="H56" s="3" t="s">
        <v>303</v>
      </c>
      <c r="I56" s="3">
        <v>2048</v>
      </c>
      <c r="J56" s="3" t="s">
        <v>304</v>
      </c>
      <c r="K56" s="4">
        <v>2048</v>
      </c>
      <c r="L56" s="3" t="s">
        <v>305</v>
      </c>
      <c r="M56" s="3">
        <v>355</v>
      </c>
      <c r="N56" s="3" t="s">
        <v>306</v>
      </c>
      <c r="O56" s="3">
        <v>14</v>
      </c>
      <c r="P56" s="3" t="s">
        <v>307</v>
      </c>
    </row>
    <row r="57" spans="1:16">
      <c r="A57" s="3">
        <v>4096</v>
      </c>
      <c r="B57" s="3" t="s">
        <v>308</v>
      </c>
      <c r="C57" s="3">
        <v>4096</v>
      </c>
      <c r="D57" s="3" t="s">
        <v>309</v>
      </c>
      <c r="E57" s="3">
        <v>1605</v>
      </c>
      <c r="F57" s="3" t="s">
        <v>310</v>
      </c>
      <c r="G57" s="3">
        <v>1556</v>
      </c>
      <c r="H57" s="3" t="s">
        <v>311</v>
      </c>
      <c r="I57" s="4">
        <v>1649</v>
      </c>
      <c r="J57" s="3" t="s">
        <v>312</v>
      </c>
      <c r="K57" s="3">
        <v>2457</v>
      </c>
      <c r="L57" s="3" t="s">
        <v>313</v>
      </c>
      <c r="M57" s="3">
        <v>426</v>
      </c>
      <c r="N57" s="3" t="s">
        <v>314</v>
      </c>
      <c r="O57" s="3">
        <v>16</v>
      </c>
      <c r="P57" s="3" t="s">
        <v>315</v>
      </c>
    </row>
    <row r="58" spans="1:16">
      <c r="A58" s="3">
        <v>8192</v>
      </c>
      <c r="B58" s="3" t="s">
        <v>316</v>
      </c>
      <c r="C58" s="3">
        <v>8192</v>
      </c>
      <c r="D58" s="3" t="s">
        <v>317</v>
      </c>
      <c r="E58" s="3">
        <v>1926</v>
      </c>
      <c r="F58" s="3" t="s">
        <v>318</v>
      </c>
      <c r="G58" s="3">
        <v>1532</v>
      </c>
      <c r="H58" s="3" t="s">
        <v>319</v>
      </c>
      <c r="I58" s="3">
        <v>1688</v>
      </c>
      <c r="J58" s="3" t="s">
        <v>320</v>
      </c>
      <c r="K58" s="3">
        <v>2948</v>
      </c>
      <c r="L58" s="3" t="s">
        <v>321</v>
      </c>
      <c r="M58" s="3">
        <v>511</v>
      </c>
      <c r="N58" s="3" t="s">
        <v>322</v>
      </c>
      <c r="O58" s="3">
        <v>19</v>
      </c>
      <c r="P58" s="3" t="s">
        <v>323</v>
      </c>
    </row>
    <row r="59" spans="1:16">
      <c r="A59" s="3">
        <v>16384</v>
      </c>
      <c r="B59" s="3" t="s">
        <v>324</v>
      </c>
      <c r="C59" s="3">
        <v>16384</v>
      </c>
      <c r="D59" s="3" t="s">
        <v>325</v>
      </c>
      <c r="E59" s="4">
        <v>2311</v>
      </c>
      <c r="F59" s="3" t="s">
        <v>326</v>
      </c>
      <c r="G59" s="3">
        <v>1838</v>
      </c>
      <c r="H59" s="3" t="s">
        <v>327</v>
      </c>
      <c r="I59" s="3">
        <v>1652</v>
      </c>
      <c r="J59" s="3" t="s">
        <v>328</v>
      </c>
      <c r="K59" s="3">
        <v>3537</v>
      </c>
      <c r="L59" s="3" t="s">
        <v>329</v>
      </c>
      <c r="M59" s="3">
        <v>613</v>
      </c>
      <c r="N59" s="3" t="s">
        <v>330</v>
      </c>
      <c r="O59" s="3">
        <v>22</v>
      </c>
      <c r="P59" s="3" t="s">
        <v>331</v>
      </c>
    </row>
    <row r="60" spans="1:16">
      <c r="A60" s="4">
        <v>17013</v>
      </c>
      <c r="B60" s="3" t="s">
        <v>332</v>
      </c>
      <c r="C60" s="3">
        <v>32768</v>
      </c>
      <c r="D60" s="3" t="s">
        <v>333</v>
      </c>
      <c r="E60" s="3">
        <v>2773</v>
      </c>
      <c r="F60" s="3" t="s">
        <v>334</v>
      </c>
      <c r="G60" s="4">
        <v>2205</v>
      </c>
      <c r="H60" s="3" t="s">
        <v>335</v>
      </c>
      <c r="I60" s="3">
        <v>1978</v>
      </c>
      <c r="J60" s="3" t="s">
        <v>336</v>
      </c>
      <c r="K60" s="3">
        <v>4244</v>
      </c>
      <c r="L60" s="3" t="s">
        <v>337</v>
      </c>
      <c r="M60" s="3">
        <v>735</v>
      </c>
      <c r="N60" s="3" t="s">
        <v>338</v>
      </c>
      <c r="O60" s="3">
        <v>26</v>
      </c>
      <c r="P60" s="3" t="s">
        <v>339</v>
      </c>
    </row>
    <row r="61" spans="1:16">
      <c r="A61" s="3">
        <v>20415</v>
      </c>
      <c r="B61" s="3" t="s">
        <v>340</v>
      </c>
      <c r="C61" s="4">
        <v>16987</v>
      </c>
      <c r="D61" s="3" t="s">
        <v>341</v>
      </c>
      <c r="E61" s="3">
        <v>3327</v>
      </c>
      <c r="F61" s="3" t="s">
        <v>342</v>
      </c>
      <c r="G61" s="3">
        <v>2646</v>
      </c>
      <c r="H61" s="3" t="s">
        <v>343</v>
      </c>
      <c r="I61" s="3">
        <v>2373</v>
      </c>
      <c r="J61" s="3" t="s">
        <v>344</v>
      </c>
      <c r="K61" s="3">
        <v>5092</v>
      </c>
      <c r="L61" s="3" t="s">
        <v>345</v>
      </c>
      <c r="M61" s="3">
        <v>882</v>
      </c>
      <c r="N61" s="3" t="s">
        <v>346</v>
      </c>
      <c r="O61" s="3">
        <v>31</v>
      </c>
      <c r="P61" s="3" t="s">
        <v>347</v>
      </c>
    </row>
    <row r="62" spans="1:16">
      <c r="A62" s="3">
        <v>24498</v>
      </c>
      <c r="B62" s="3" t="s">
        <v>348</v>
      </c>
      <c r="C62" s="3">
        <v>20384</v>
      </c>
      <c r="D62" s="3" t="s">
        <v>349</v>
      </c>
      <c r="E62" s="3">
        <v>3992</v>
      </c>
      <c r="F62" s="3" t="s">
        <v>350</v>
      </c>
      <c r="G62" s="3">
        <v>3175</v>
      </c>
      <c r="H62" s="3" t="s">
        <v>351</v>
      </c>
      <c r="I62" s="3">
        <v>2847</v>
      </c>
      <c r="J62" s="3" t="s">
        <v>352</v>
      </c>
      <c r="K62" s="3">
        <v>6110</v>
      </c>
      <c r="L62" s="3" t="s">
        <v>353</v>
      </c>
      <c r="M62" s="3">
        <v>1058</v>
      </c>
      <c r="N62" s="3" t="s">
        <v>354</v>
      </c>
      <c r="O62" s="3">
        <v>37</v>
      </c>
      <c r="P62" s="3" t="s">
        <v>355</v>
      </c>
    </row>
    <row r="63" spans="1:16">
      <c r="A63" s="3">
        <v>29397</v>
      </c>
      <c r="B63" s="3" t="s">
        <v>356</v>
      </c>
      <c r="C63" s="3">
        <v>24460</v>
      </c>
      <c r="D63" s="3" t="s">
        <v>357</v>
      </c>
      <c r="E63" s="3">
        <v>4790</v>
      </c>
      <c r="F63" s="3" t="s">
        <v>358</v>
      </c>
      <c r="G63" s="3">
        <v>3810</v>
      </c>
      <c r="H63" s="3" t="s">
        <v>359</v>
      </c>
      <c r="I63" s="3">
        <v>3416</v>
      </c>
      <c r="J63" s="3" t="s">
        <v>360</v>
      </c>
      <c r="K63" s="3">
        <v>7332</v>
      </c>
      <c r="L63" s="3" t="s">
        <v>361</v>
      </c>
      <c r="M63" s="3">
        <v>1269</v>
      </c>
      <c r="N63" s="3" t="s">
        <v>362</v>
      </c>
      <c r="O63" s="3">
        <v>44</v>
      </c>
      <c r="P63" s="3" t="s">
        <v>363</v>
      </c>
    </row>
    <row r="64" spans="1:16">
      <c r="A64" s="3">
        <v>35276</v>
      </c>
      <c r="B64" s="3" t="s">
        <v>364</v>
      </c>
      <c r="C64" s="3">
        <v>29352</v>
      </c>
      <c r="D64" s="3" t="s">
        <v>365</v>
      </c>
      <c r="E64" s="3">
        <v>5748</v>
      </c>
      <c r="F64" s="3" t="s">
        <v>366</v>
      </c>
      <c r="G64" s="3">
        <v>4572</v>
      </c>
      <c r="H64" s="3" t="s">
        <v>367</v>
      </c>
      <c r="I64" s="3">
        <v>4099</v>
      </c>
      <c r="J64" s="3" t="s">
        <v>368</v>
      </c>
      <c r="K64" s="3">
        <v>8798</v>
      </c>
      <c r="L64" s="3" t="s">
        <v>369</v>
      </c>
      <c r="M64" s="3">
        <v>1522</v>
      </c>
      <c r="N64" s="3" t="s">
        <v>370</v>
      </c>
      <c r="O64" s="3">
        <v>52</v>
      </c>
      <c r="P64" s="3" t="s">
        <v>371</v>
      </c>
    </row>
    <row r="65" spans="1:18">
      <c r="A65" s="3">
        <v>42331</v>
      </c>
      <c r="B65" s="3" t="s">
        <v>372</v>
      </c>
      <c r="C65" s="3">
        <v>35222</v>
      </c>
      <c r="D65" s="3" t="s">
        <v>373</v>
      </c>
      <c r="E65" s="3">
        <v>6897</v>
      </c>
      <c r="F65" s="3" t="s">
        <v>374</v>
      </c>
      <c r="G65" s="3">
        <v>5486</v>
      </c>
      <c r="H65" s="3" t="s">
        <v>375</v>
      </c>
      <c r="I65" s="3">
        <v>4918</v>
      </c>
      <c r="J65" s="3" t="s">
        <v>376</v>
      </c>
      <c r="K65" s="3">
        <v>10557</v>
      </c>
      <c r="L65" s="3" t="s">
        <v>377</v>
      </c>
      <c r="M65" s="3">
        <v>1826</v>
      </c>
      <c r="N65" s="3" t="s">
        <v>378</v>
      </c>
    </row>
    <row r="66" spans="1:18">
      <c r="A66" s="3">
        <v>50797</v>
      </c>
      <c r="B66" s="3" t="s">
        <v>379</v>
      </c>
      <c r="C66" s="3">
        <v>42266</v>
      </c>
      <c r="D66" s="3" t="s">
        <v>380</v>
      </c>
      <c r="E66" s="3">
        <v>8276</v>
      </c>
      <c r="F66" s="3" t="s">
        <v>381</v>
      </c>
      <c r="G66" s="3">
        <v>6583</v>
      </c>
      <c r="H66" s="3" t="s">
        <v>382</v>
      </c>
      <c r="I66" s="3">
        <v>5901</v>
      </c>
      <c r="J66" s="3" t="s">
        <v>383</v>
      </c>
      <c r="K66" s="3">
        <v>12668</v>
      </c>
      <c r="L66" s="3" t="s">
        <v>384</v>
      </c>
      <c r="M66" s="3">
        <v>2191</v>
      </c>
      <c r="N66" s="3" t="s">
        <v>385</v>
      </c>
    </row>
    <row r="67" spans="1:18">
      <c r="A67" s="3">
        <v>60956</v>
      </c>
      <c r="B67" s="3" t="s">
        <v>386</v>
      </c>
      <c r="C67" s="3">
        <v>50719</v>
      </c>
      <c r="D67" s="3" t="s">
        <v>387</v>
      </c>
      <c r="E67" s="3">
        <v>9931</v>
      </c>
      <c r="F67" s="3" t="s">
        <v>388</v>
      </c>
      <c r="G67" s="3">
        <v>7899</v>
      </c>
      <c r="H67" s="3" t="s">
        <v>389</v>
      </c>
      <c r="I67" s="3">
        <v>7081</v>
      </c>
      <c r="J67" s="3" t="s">
        <v>390</v>
      </c>
      <c r="K67" s="3">
        <v>15201</v>
      </c>
      <c r="L67" s="3" t="s">
        <v>391</v>
      </c>
      <c r="M67" s="3">
        <v>2629</v>
      </c>
      <c r="N67" s="3" t="s">
        <v>392</v>
      </c>
    </row>
    <row r="68" spans="1:18">
      <c r="A68" s="3">
        <v>73147</v>
      </c>
      <c r="B68" s="3" t="s">
        <v>393</v>
      </c>
      <c r="C68" s="3">
        <v>60862</v>
      </c>
      <c r="D68" s="3" t="s">
        <v>394</v>
      </c>
      <c r="E68" s="3">
        <v>11917</v>
      </c>
      <c r="F68" s="3" t="s">
        <v>395</v>
      </c>
      <c r="G68" s="3">
        <v>9478</v>
      </c>
      <c r="H68" s="3" t="s">
        <v>396</v>
      </c>
      <c r="I68" s="3">
        <v>8497</v>
      </c>
      <c r="J68" s="3" t="s">
        <v>397</v>
      </c>
      <c r="K68" s="3">
        <v>18241</v>
      </c>
      <c r="L68" s="3" t="s">
        <v>398</v>
      </c>
    </row>
    <row r="69" spans="1:18">
      <c r="C69" s="3">
        <v>73034</v>
      </c>
      <c r="D69" s="3" t="s">
        <v>399</v>
      </c>
      <c r="E69" s="3">
        <v>14300</v>
      </c>
      <c r="F69" s="3" t="s">
        <v>400</v>
      </c>
      <c r="G69" s="3">
        <v>11373</v>
      </c>
      <c r="H69" s="3" t="s">
        <v>401</v>
      </c>
      <c r="I69" s="3">
        <v>10196</v>
      </c>
      <c r="J69" s="3" t="s">
        <v>402</v>
      </c>
    </row>
    <row r="70" spans="1:18">
      <c r="E70" s="3">
        <v>17160</v>
      </c>
      <c r="F70" s="3" t="s">
        <v>403</v>
      </c>
      <c r="G70" s="3">
        <v>13647</v>
      </c>
      <c r="H70" s="3" t="s">
        <v>404</v>
      </c>
      <c r="I70" s="3">
        <v>12235</v>
      </c>
      <c r="J70" s="3" t="s">
        <v>405</v>
      </c>
    </row>
    <row r="71" spans="1:18">
      <c r="G71" s="3">
        <v>16376</v>
      </c>
      <c r="H71" s="3" t="s">
        <v>406</v>
      </c>
      <c r="I71" s="3">
        <v>14682</v>
      </c>
      <c r="J71" s="3" t="s">
        <v>407</v>
      </c>
    </row>
    <row r="72" spans="1:18">
      <c r="I72" s="3">
        <v>17618</v>
      </c>
      <c r="J72" s="3" t="s">
        <v>408</v>
      </c>
    </row>
    <row r="75" spans="1:18" s="2" customFormat="1" ht="15">
      <c r="A75" s="2" t="s">
        <v>409</v>
      </c>
      <c r="B75" s="2" t="s">
        <v>410</v>
      </c>
      <c r="C75" s="2" t="s">
        <v>411</v>
      </c>
      <c r="D75" s="2" t="s">
        <v>1879</v>
      </c>
      <c r="E75" s="2" t="s">
        <v>412</v>
      </c>
    </row>
    <row r="76" spans="1:18">
      <c r="A76" s="3">
        <v>1</v>
      </c>
      <c r="B76" s="3" t="s">
        <v>413</v>
      </c>
      <c r="C76" s="3">
        <v>1</v>
      </c>
      <c r="D76" s="3" t="s">
        <v>414</v>
      </c>
      <c r="E76" s="3">
        <v>1</v>
      </c>
      <c r="F76" s="3" t="s">
        <v>415</v>
      </c>
      <c r="G76" s="3">
        <v>1</v>
      </c>
      <c r="H76" s="3" t="s">
        <v>416</v>
      </c>
      <c r="I76" s="3">
        <v>1</v>
      </c>
      <c r="J76" s="3" t="s">
        <v>417</v>
      </c>
      <c r="K76" s="3">
        <v>1</v>
      </c>
      <c r="L76" s="3" t="s">
        <v>418</v>
      </c>
      <c r="M76" s="3">
        <v>1</v>
      </c>
      <c r="N76" s="3" t="s">
        <v>419</v>
      </c>
      <c r="O76" s="3">
        <v>1</v>
      </c>
      <c r="P76" s="3" t="s">
        <v>420</v>
      </c>
      <c r="Q76" s="3">
        <v>0</v>
      </c>
      <c r="R76" s="3" t="s">
        <v>421</v>
      </c>
    </row>
    <row r="77" spans="1:18">
      <c r="A77" s="3">
        <v>2</v>
      </c>
      <c r="B77" s="3" t="s">
        <v>422</v>
      </c>
      <c r="C77" s="3">
        <v>2</v>
      </c>
      <c r="D77" s="3" t="s">
        <v>423</v>
      </c>
      <c r="E77" s="3">
        <v>2</v>
      </c>
      <c r="F77" s="3" t="s">
        <v>424</v>
      </c>
      <c r="G77" s="3">
        <v>2</v>
      </c>
      <c r="H77" s="3" t="s">
        <v>425</v>
      </c>
      <c r="I77" s="3">
        <v>2</v>
      </c>
      <c r="J77" s="3" t="s">
        <v>426</v>
      </c>
      <c r="K77" s="3">
        <v>2</v>
      </c>
      <c r="L77" s="3" t="s">
        <v>427</v>
      </c>
      <c r="M77" s="3">
        <v>2</v>
      </c>
      <c r="N77" s="3" t="s">
        <v>428</v>
      </c>
      <c r="O77" s="4">
        <v>2</v>
      </c>
      <c r="P77" s="3" t="s">
        <v>429</v>
      </c>
      <c r="Q77" s="3">
        <v>1</v>
      </c>
      <c r="R77" s="3" t="s">
        <v>430</v>
      </c>
    </row>
    <row r="78" spans="1:18">
      <c r="A78" s="3">
        <v>4</v>
      </c>
      <c r="B78" s="3" t="s">
        <v>431</v>
      </c>
      <c r="C78" s="3">
        <v>4</v>
      </c>
      <c r="D78" s="3" t="s">
        <v>432</v>
      </c>
      <c r="E78" s="3">
        <v>4</v>
      </c>
      <c r="F78" s="3" t="s">
        <v>433</v>
      </c>
      <c r="G78" s="3">
        <v>4</v>
      </c>
      <c r="H78" s="3" t="s">
        <v>434</v>
      </c>
      <c r="I78" s="3">
        <v>4</v>
      </c>
      <c r="J78" s="3" t="s">
        <v>435</v>
      </c>
      <c r="K78" s="3">
        <v>4</v>
      </c>
      <c r="L78" s="3" t="s">
        <v>436</v>
      </c>
      <c r="M78" s="3">
        <v>4</v>
      </c>
      <c r="N78" s="3" t="s">
        <v>437</v>
      </c>
      <c r="O78" s="3">
        <v>3</v>
      </c>
      <c r="P78" s="3" t="s">
        <v>438</v>
      </c>
      <c r="Q78" s="3">
        <v>4</v>
      </c>
      <c r="R78" s="3" t="s">
        <v>439</v>
      </c>
    </row>
    <row r="79" spans="1:18">
      <c r="A79" s="3">
        <v>8</v>
      </c>
      <c r="B79" s="3" t="s">
        <v>440</v>
      </c>
      <c r="C79" s="3">
        <v>8</v>
      </c>
      <c r="D79" s="3" t="s">
        <v>441</v>
      </c>
      <c r="E79" s="3">
        <v>8</v>
      </c>
      <c r="F79" s="3" t="s">
        <v>442</v>
      </c>
      <c r="G79" s="3">
        <v>8</v>
      </c>
      <c r="H79" s="3" t="s">
        <v>443</v>
      </c>
      <c r="I79" s="3">
        <v>8</v>
      </c>
      <c r="J79" s="3" t="s">
        <v>444</v>
      </c>
      <c r="K79" s="3">
        <v>8</v>
      </c>
      <c r="L79" s="3" t="s">
        <v>445</v>
      </c>
      <c r="M79" s="3">
        <v>8</v>
      </c>
      <c r="N79" s="3" t="s">
        <v>446</v>
      </c>
      <c r="O79" s="3">
        <v>4</v>
      </c>
      <c r="P79" s="3" t="s">
        <v>447</v>
      </c>
      <c r="Q79" s="3">
        <v>16</v>
      </c>
      <c r="R79" s="3" t="s">
        <v>448</v>
      </c>
    </row>
    <row r="80" spans="1:18">
      <c r="A80" s="3">
        <v>16</v>
      </c>
      <c r="B80" s="3" t="s">
        <v>449</v>
      </c>
      <c r="C80" s="3">
        <v>16</v>
      </c>
      <c r="D80" s="3" t="s">
        <v>450</v>
      </c>
      <c r="E80" s="3">
        <v>16</v>
      </c>
      <c r="F80" s="3" t="s">
        <v>451</v>
      </c>
      <c r="G80" s="3">
        <v>16</v>
      </c>
      <c r="H80" s="3" t="s">
        <v>452</v>
      </c>
      <c r="I80" s="3">
        <v>16</v>
      </c>
      <c r="J80" s="3" t="s">
        <v>453</v>
      </c>
      <c r="K80" s="3">
        <v>16</v>
      </c>
      <c r="L80" s="3" t="s">
        <v>454</v>
      </c>
      <c r="M80" s="3">
        <v>16</v>
      </c>
      <c r="N80" s="3" t="s">
        <v>455</v>
      </c>
      <c r="O80" s="3">
        <v>5</v>
      </c>
      <c r="P80" s="3" t="s">
        <v>456</v>
      </c>
      <c r="Q80" s="3">
        <v>64</v>
      </c>
      <c r="R80" s="3" t="s">
        <v>457</v>
      </c>
    </row>
    <row r="81" spans="1:18">
      <c r="A81" s="3">
        <v>32</v>
      </c>
      <c r="B81" s="3" t="s">
        <v>458</v>
      </c>
      <c r="C81" s="3">
        <v>32</v>
      </c>
      <c r="D81" s="3" t="s">
        <v>459</v>
      </c>
      <c r="E81" s="3">
        <v>32</v>
      </c>
      <c r="F81" s="3" t="s">
        <v>460</v>
      </c>
      <c r="G81" s="3">
        <v>32</v>
      </c>
      <c r="H81" s="3" t="s">
        <v>461</v>
      </c>
      <c r="I81" s="3">
        <v>32</v>
      </c>
      <c r="J81" s="3" t="s">
        <v>462</v>
      </c>
      <c r="K81" s="3">
        <v>32</v>
      </c>
      <c r="L81" s="3" t="s">
        <v>463</v>
      </c>
      <c r="M81" s="3">
        <v>32</v>
      </c>
      <c r="N81" s="3" t="s">
        <v>464</v>
      </c>
      <c r="O81" s="3">
        <v>6</v>
      </c>
      <c r="P81" s="3" t="s">
        <v>465</v>
      </c>
      <c r="Q81" s="3">
        <v>256</v>
      </c>
      <c r="R81" s="3" t="s">
        <v>466</v>
      </c>
    </row>
    <row r="82" spans="1:18">
      <c r="A82" s="3">
        <v>64</v>
      </c>
      <c r="B82" s="3" t="s">
        <v>467</v>
      </c>
      <c r="C82" s="3">
        <v>64</v>
      </c>
      <c r="D82" s="3" t="s">
        <v>468</v>
      </c>
      <c r="E82" s="3">
        <v>64</v>
      </c>
      <c r="F82" s="3" t="s">
        <v>469</v>
      </c>
      <c r="G82" s="3">
        <v>64</v>
      </c>
      <c r="H82" s="3" t="s">
        <v>470</v>
      </c>
      <c r="I82" s="3">
        <v>64</v>
      </c>
      <c r="J82" s="3" t="s">
        <v>471</v>
      </c>
      <c r="K82" s="3">
        <v>64</v>
      </c>
      <c r="L82" s="3" t="s">
        <v>472</v>
      </c>
      <c r="M82" s="3">
        <v>64</v>
      </c>
      <c r="N82" s="3" t="s">
        <v>473</v>
      </c>
      <c r="O82" s="3">
        <v>7</v>
      </c>
      <c r="P82" s="3" t="s">
        <v>474</v>
      </c>
      <c r="Q82" s="3">
        <v>1024</v>
      </c>
      <c r="R82" s="3" t="s">
        <v>475</v>
      </c>
    </row>
    <row r="83" spans="1:18">
      <c r="A83" s="3">
        <v>128</v>
      </c>
      <c r="B83" s="3" t="s">
        <v>476</v>
      </c>
      <c r="C83" s="3">
        <v>128</v>
      </c>
      <c r="D83" s="3" t="s">
        <v>477</v>
      </c>
      <c r="E83" s="3">
        <v>128</v>
      </c>
      <c r="F83" s="3" t="s">
        <v>478</v>
      </c>
      <c r="G83" s="3">
        <v>128</v>
      </c>
      <c r="H83" s="3" t="s">
        <v>479</v>
      </c>
      <c r="I83" s="3">
        <v>128</v>
      </c>
      <c r="J83" s="3" t="s">
        <v>480</v>
      </c>
      <c r="K83" s="3">
        <v>128</v>
      </c>
      <c r="L83" s="3" t="s">
        <v>481</v>
      </c>
      <c r="M83" s="4">
        <v>42</v>
      </c>
      <c r="N83" s="3" t="s">
        <v>482</v>
      </c>
      <c r="O83" s="3">
        <v>8</v>
      </c>
      <c r="P83" s="3" t="s">
        <v>483</v>
      </c>
      <c r="Q83" s="3">
        <v>4096</v>
      </c>
      <c r="R83" s="3" t="s">
        <v>484</v>
      </c>
    </row>
    <row r="84" spans="1:18">
      <c r="A84" s="3">
        <v>256</v>
      </c>
      <c r="B84" s="3" t="s">
        <v>485</v>
      </c>
      <c r="C84" s="3">
        <v>256</v>
      </c>
      <c r="D84" s="3" t="s">
        <v>486</v>
      </c>
      <c r="E84" s="3">
        <v>102</v>
      </c>
      <c r="F84" s="3" t="s">
        <v>487</v>
      </c>
      <c r="G84" s="3">
        <v>102</v>
      </c>
      <c r="H84" s="3" t="s">
        <v>488</v>
      </c>
      <c r="I84" s="3">
        <v>256</v>
      </c>
      <c r="J84" s="3" t="s">
        <v>489</v>
      </c>
      <c r="K84" s="3">
        <v>256</v>
      </c>
      <c r="L84" s="3" t="s">
        <v>490</v>
      </c>
      <c r="M84" s="3">
        <v>45</v>
      </c>
      <c r="N84" s="3" t="s">
        <v>491</v>
      </c>
      <c r="O84" s="3">
        <v>9</v>
      </c>
      <c r="P84" s="3" t="s">
        <v>492</v>
      </c>
      <c r="Q84" s="4">
        <v>16384</v>
      </c>
      <c r="R84" s="3" t="s">
        <v>493</v>
      </c>
    </row>
    <row r="85" spans="1:18">
      <c r="A85" s="3">
        <v>512</v>
      </c>
      <c r="B85" s="3" t="s">
        <v>494</v>
      </c>
      <c r="C85" s="3">
        <v>512</v>
      </c>
      <c r="D85" s="3" t="s">
        <v>495</v>
      </c>
      <c r="E85" s="3">
        <v>122</v>
      </c>
      <c r="F85" s="3" t="s">
        <v>496</v>
      </c>
      <c r="G85" s="3">
        <v>109</v>
      </c>
      <c r="H85" s="3" t="s">
        <v>497</v>
      </c>
      <c r="I85" s="3">
        <v>512</v>
      </c>
      <c r="J85" s="3" t="s">
        <v>498</v>
      </c>
      <c r="K85" s="3">
        <v>512</v>
      </c>
      <c r="L85" s="3" t="s">
        <v>499</v>
      </c>
      <c r="M85" s="3">
        <v>54</v>
      </c>
      <c r="N85" s="3" t="s">
        <v>500</v>
      </c>
      <c r="O85" s="3">
        <v>10</v>
      </c>
      <c r="P85" s="3" t="s">
        <v>501</v>
      </c>
      <c r="Q85" s="3">
        <v>65536</v>
      </c>
      <c r="R85" s="3" t="s">
        <v>502</v>
      </c>
    </row>
    <row r="86" spans="1:18">
      <c r="A86" s="3">
        <v>1024</v>
      </c>
      <c r="B86" s="3" t="s">
        <v>503</v>
      </c>
      <c r="C86" s="3">
        <v>1024</v>
      </c>
      <c r="D86" s="3" t="s">
        <v>504</v>
      </c>
      <c r="E86" s="4">
        <v>146</v>
      </c>
      <c r="F86" s="3" t="s">
        <v>505</v>
      </c>
      <c r="G86" s="3">
        <v>100</v>
      </c>
      <c r="H86" s="3" t="s">
        <v>506</v>
      </c>
      <c r="I86" s="3">
        <v>1024</v>
      </c>
      <c r="J86" s="3" t="s">
        <v>507</v>
      </c>
      <c r="K86" s="3">
        <v>1024</v>
      </c>
      <c r="L86" s="3" t="s">
        <v>508</v>
      </c>
      <c r="M86" s="3">
        <v>76</v>
      </c>
      <c r="N86" s="3" t="s">
        <v>509</v>
      </c>
      <c r="O86" s="3">
        <v>12</v>
      </c>
      <c r="P86" s="3" t="s">
        <v>510</v>
      </c>
      <c r="Q86" s="3">
        <v>262144</v>
      </c>
      <c r="R86" s="3" t="s">
        <v>511</v>
      </c>
    </row>
    <row r="87" spans="1:18">
      <c r="A87" s="3">
        <v>2048</v>
      </c>
      <c r="B87" s="3" t="s">
        <v>512</v>
      </c>
      <c r="C87" s="3">
        <v>2048</v>
      </c>
      <c r="D87" s="3" t="s">
        <v>513</v>
      </c>
      <c r="E87" s="3">
        <v>175</v>
      </c>
      <c r="F87" s="3" t="s">
        <v>514</v>
      </c>
      <c r="G87" s="3">
        <v>114</v>
      </c>
      <c r="H87" s="3" t="s">
        <v>515</v>
      </c>
      <c r="I87" s="4">
        <v>758</v>
      </c>
      <c r="J87" s="3" t="s">
        <v>516</v>
      </c>
      <c r="K87" s="4">
        <v>767</v>
      </c>
      <c r="L87" s="3" t="s">
        <v>517</v>
      </c>
      <c r="M87" s="3">
        <v>91</v>
      </c>
      <c r="N87" s="3" t="s">
        <v>518</v>
      </c>
      <c r="O87" s="3">
        <v>14</v>
      </c>
      <c r="P87" s="3" t="s">
        <v>519</v>
      </c>
    </row>
    <row r="88" spans="1:18">
      <c r="A88" s="3">
        <v>4096</v>
      </c>
      <c r="B88" s="3" t="s">
        <v>520</v>
      </c>
      <c r="C88" s="3">
        <v>4096</v>
      </c>
      <c r="D88" s="3" t="s">
        <v>521</v>
      </c>
      <c r="E88" s="3">
        <v>210</v>
      </c>
      <c r="F88" s="3" t="s">
        <v>522</v>
      </c>
      <c r="G88" s="3">
        <v>104</v>
      </c>
      <c r="H88" s="3" t="s">
        <v>523</v>
      </c>
      <c r="I88" s="3">
        <v>749</v>
      </c>
      <c r="J88" s="3" t="s">
        <v>524</v>
      </c>
      <c r="K88" s="3">
        <v>879</v>
      </c>
      <c r="L88" s="3" t="s">
        <v>525</v>
      </c>
      <c r="M88" s="3">
        <v>109</v>
      </c>
      <c r="N88" s="3" t="s">
        <v>526</v>
      </c>
    </row>
    <row r="89" spans="1:18">
      <c r="A89" s="3">
        <v>8192</v>
      </c>
      <c r="B89" s="3" t="s">
        <v>527</v>
      </c>
      <c r="C89" s="3">
        <v>8192</v>
      </c>
      <c r="D89" s="3" t="s">
        <v>528</v>
      </c>
      <c r="E89" s="3">
        <v>252</v>
      </c>
      <c r="F89" s="3" t="s">
        <v>529</v>
      </c>
      <c r="G89" s="3">
        <v>115</v>
      </c>
      <c r="H89" s="3" t="s">
        <v>530</v>
      </c>
      <c r="I89" s="3">
        <v>767</v>
      </c>
      <c r="J89" s="3" t="s">
        <v>531</v>
      </c>
      <c r="K89" s="3">
        <v>778</v>
      </c>
      <c r="L89" s="3" t="s">
        <v>532</v>
      </c>
      <c r="M89" s="3">
        <v>130</v>
      </c>
      <c r="N89" s="3" t="s">
        <v>533</v>
      </c>
    </row>
    <row r="90" spans="1:18">
      <c r="A90" s="3">
        <v>5869</v>
      </c>
      <c r="B90" s="3" t="s">
        <v>534</v>
      </c>
      <c r="C90" s="3">
        <v>5034</v>
      </c>
      <c r="D90" s="3" t="s">
        <v>535</v>
      </c>
      <c r="E90" s="3">
        <v>302</v>
      </c>
      <c r="F90" s="3" t="s">
        <v>536</v>
      </c>
      <c r="G90" s="3">
        <v>105</v>
      </c>
      <c r="H90" s="3" t="s">
        <v>537</v>
      </c>
      <c r="I90" s="3">
        <v>877</v>
      </c>
      <c r="J90" s="3" t="s">
        <v>538</v>
      </c>
      <c r="K90" s="3">
        <v>768</v>
      </c>
      <c r="L90" s="3" t="s">
        <v>539</v>
      </c>
      <c r="M90" s="3">
        <v>156</v>
      </c>
      <c r="N90" s="3" t="s">
        <v>540</v>
      </c>
    </row>
    <row r="91" spans="1:18">
      <c r="A91" s="3">
        <v>5870</v>
      </c>
      <c r="B91" s="3" t="s">
        <v>541</v>
      </c>
      <c r="C91" s="3">
        <v>6040</v>
      </c>
      <c r="D91" s="3" t="s">
        <v>542</v>
      </c>
      <c r="E91" s="3">
        <v>362</v>
      </c>
      <c r="F91" s="3" t="s">
        <v>543</v>
      </c>
      <c r="G91" s="3">
        <v>89</v>
      </c>
      <c r="H91" s="3" t="s">
        <v>544</v>
      </c>
      <c r="I91" s="3">
        <v>778</v>
      </c>
      <c r="J91" s="3" t="s">
        <v>545</v>
      </c>
      <c r="K91" s="3">
        <v>920</v>
      </c>
      <c r="L91" s="3" t="s">
        <v>546</v>
      </c>
      <c r="M91" s="3">
        <v>187</v>
      </c>
      <c r="N91" s="3" t="s">
        <v>547</v>
      </c>
    </row>
    <row r="92" spans="1:18">
      <c r="A92" s="4">
        <v>7042</v>
      </c>
      <c r="B92" s="3" t="s">
        <v>548</v>
      </c>
      <c r="C92" s="4">
        <v>7248</v>
      </c>
      <c r="D92" s="3" t="s">
        <v>549</v>
      </c>
      <c r="E92" s="3">
        <v>434</v>
      </c>
      <c r="F92" s="3" t="s">
        <v>550</v>
      </c>
      <c r="G92" s="3">
        <v>106</v>
      </c>
      <c r="H92" s="3" t="s">
        <v>551</v>
      </c>
      <c r="I92" s="3">
        <v>768</v>
      </c>
      <c r="J92" s="3" t="s">
        <v>552</v>
      </c>
      <c r="K92" s="3">
        <v>1104</v>
      </c>
      <c r="L92" s="3" t="s">
        <v>553</v>
      </c>
      <c r="M92" s="3">
        <v>224</v>
      </c>
      <c r="N92" s="3" t="s">
        <v>554</v>
      </c>
    </row>
    <row r="93" spans="1:18">
      <c r="A93" s="3">
        <v>8450</v>
      </c>
      <c r="B93" s="3" t="s">
        <v>555</v>
      </c>
      <c r="C93" s="3">
        <v>8697</v>
      </c>
      <c r="D93" s="3" t="s">
        <v>556</v>
      </c>
      <c r="E93" s="3">
        <v>520</v>
      </c>
      <c r="F93" s="3" t="s">
        <v>557</v>
      </c>
      <c r="G93" s="3">
        <v>97</v>
      </c>
      <c r="H93" s="3" t="s">
        <v>558</v>
      </c>
      <c r="I93" s="3">
        <v>769</v>
      </c>
      <c r="J93" s="3" t="s">
        <v>559</v>
      </c>
      <c r="K93" s="3">
        <v>1324</v>
      </c>
      <c r="L93" s="3" t="s">
        <v>560</v>
      </c>
      <c r="M93" s="3">
        <v>268</v>
      </c>
      <c r="N93" s="3" t="s">
        <v>561</v>
      </c>
    </row>
    <row r="94" spans="1:18">
      <c r="A94" s="3">
        <v>10140</v>
      </c>
      <c r="B94" s="3" t="s">
        <v>562</v>
      </c>
      <c r="C94" s="3">
        <v>10436</v>
      </c>
      <c r="D94" s="3" t="s">
        <v>563</v>
      </c>
      <c r="E94" s="3">
        <v>624</v>
      </c>
      <c r="F94" s="3" t="s">
        <v>564</v>
      </c>
      <c r="G94" s="3">
        <v>91</v>
      </c>
      <c r="H94" s="3" t="s">
        <v>565</v>
      </c>
      <c r="I94" s="3">
        <v>788</v>
      </c>
      <c r="J94" s="3" t="s">
        <v>566</v>
      </c>
      <c r="K94" s="3">
        <v>1588</v>
      </c>
      <c r="L94" s="3" t="s">
        <v>567</v>
      </c>
      <c r="M94" s="3">
        <v>321</v>
      </c>
      <c r="N94" s="3" t="s">
        <v>568</v>
      </c>
    </row>
    <row r="95" spans="1:18">
      <c r="A95" s="3">
        <v>12168</v>
      </c>
      <c r="B95" s="3" t="s">
        <v>569</v>
      </c>
      <c r="C95" s="3">
        <v>12523</v>
      </c>
      <c r="D95" s="3" t="s">
        <v>570</v>
      </c>
      <c r="E95" s="3">
        <v>748</v>
      </c>
      <c r="F95" s="3" t="s">
        <v>571</v>
      </c>
      <c r="G95" s="3">
        <v>85</v>
      </c>
      <c r="H95" s="3" t="s">
        <v>572</v>
      </c>
      <c r="I95" s="3">
        <v>798</v>
      </c>
      <c r="J95" s="3" t="s">
        <v>573</v>
      </c>
      <c r="K95" s="3">
        <v>1905</v>
      </c>
      <c r="L95" s="3" t="s">
        <v>574</v>
      </c>
      <c r="M95" s="3">
        <v>385</v>
      </c>
      <c r="N95" s="3" t="s">
        <v>575</v>
      </c>
    </row>
    <row r="96" spans="1:18">
      <c r="A96" s="3">
        <v>14601</v>
      </c>
      <c r="B96" s="3" t="s">
        <v>576</v>
      </c>
      <c r="C96" s="3">
        <v>15027</v>
      </c>
      <c r="D96" s="3" t="s">
        <v>577</v>
      </c>
      <c r="E96" s="3">
        <v>897</v>
      </c>
      <c r="F96" s="3" t="s">
        <v>578</v>
      </c>
      <c r="G96" s="3">
        <v>117</v>
      </c>
      <c r="H96" s="3" t="s">
        <v>579</v>
      </c>
      <c r="I96" s="3">
        <v>789</v>
      </c>
      <c r="J96" s="3" t="s">
        <v>580</v>
      </c>
      <c r="K96" s="3">
        <v>2286</v>
      </c>
      <c r="L96" s="3" t="s">
        <v>581</v>
      </c>
    </row>
    <row r="97" spans="1:12">
      <c r="A97" s="3">
        <v>17521</v>
      </c>
      <c r="B97" s="3" t="s">
        <v>582</v>
      </c>
      <c r="C97" s="3">
        <v>18032</v>
      </c>
      <c r="D97" s="3" t="s">
        <v>583</v>
      </c>
      <c r="E97" s="3">
        <v>1076</v>
      </c>
      <c r="F97" s="3" t="s">
        <v>584</v>
      </c>
      <c r="G97" s="3">
        <v>107</v>
      </c>
      <c r="H97" s="3" t="s">
        <v>585</v>
      </c>
      <c r="I97" s="3">
        <v>883</v>
      </c>
      <c r="J97" s="3" t="s">
        <v>586</v>
      </c>
      <c r="K97" s="3">
        <v>2743</v>
      </c>
      <c r="L97" s="3" t="s">
        <v>587</v>
      </c>
    </row>
    <row r="98" spans="1:12">
      <c r="A98" s="3">
        <v>21025</v>
      </c>
      <c r="B98" s="3" t="s">
        <v>588</v>
      </c>
      <c r="C98" s="3">
        <v>21638</v>
      </c>
      <c r="D98" s="3" t="s">
        <v>589</v>
      </c>
      <c r="E98" s="3">
        <v>1291</v>
      </c>
      <c r="F98" s="3" t="s">
        <v>590</v>
      </c>
      <c r="G98" s="3">
        <v>90</v>
      </c>
      <c r="H98" s="3" t="s">
        <v>591</v>
      </c>
      <c r="I98" s="3">
        <v>806</v>
      </c>
      <c r="J98" s="3" t="s">
        <v>592</v>
      </c>
      <c r="K98" s="3">
        <v>3291</v>
      </c>
      <c r="L98" s="3" t="s">
        <v>593</v>
      </c>
    </row>
    <row r="99" spans="1:12">
      <c r="A99" s="3">
        <v>25230</v>
      </c>
      <c r="B99" s="3" t="s">
        <v>594</v>
      </c>
      <c r="C99" s="3">
        <v>25965</v>
      </c>
      <c r="D99" s="3" t="s">
        <v>595</v>
      </c>
      <c r="E99" s="3">
        <v>1549</v>
      </c>
      <c r="F99" s="3" t="s">
        <v>596</v>
      </c>
      <c r="G99" s="3">
        <v>92</v>
      </c>
      <c r="H99" s="3" t="s">
        <v>597</v>
      </c>
      <c r="I99" s="3">
        <v>688</v>
      </c>
      <c r="J99" s="3" t="s">
        <v>598</v>
      </c>
      <c r="K99" s="3">
        <v>3949</v>
      </c>
      <c r="L99" s="3" t="s">
        <v>599</v>
      </c>
    </row>
    <row r="100" spans="1:12">
      <c r="A100" s="3">
        <v>30276</v>
      </c>
      <c r="B100" s="3" t="s">
        <v>600</v>
      </c>
      <c r="C100" s="3">
        <v>31158</v>
      </c>
      <c r="D100" s="3" t="s">
        <v>601</v>
      </c>
      <c r="G100" s="3">
        <v>98</v>
      </c>
      <c r="H100" s="3" t="s">
        <v>602</v>
      </c>
      <c r="I100" s="3">
        <v>691</v>
      </c>
      <c r="J100" s="3" t="s">
        <v>603</v>
      </c>
      <c r="K100" s="3">
        <v>4738</v>
      </c>
      <c r="L100" s="3" t="s">
        <v>604</v>
      </c>
    </row>
    <row r="101" spans="1:12">
      <c r="A101" s="3">
        <v>36331</v>
      </c>
      <c r="B101" s="3" t="s">
        <v>605</v>
      </c>
      <c r="C101" s="3">
        <v>37389</v>
      </c>
      <c r="D101" s="3" t="s">
        <v>606</v>
      </c>
      <c r="G101" s="3">
        <v>116</v>
      </c>
      <c r="H101" s="3" t="s">
        <v>607</v>
      </c>
      <c r="I101" s="3">
        <v>694</v>
      </c>
      <c r="J101" s="3" t="s">
        <v>608</v>
      </c>
      <c r="K101" s="3">
        <v>5685</v>
      </c>
      <c r="L101" s="3" t="s">
        <v>609</v>
      </c>
    </row>
    <row r="102" spans="1:12">
      <c r="A102" s="3">
        <v>43597</v>
      </c>
      <c r="B102" s="3" t="s">
        <v>610</v>
      </c>
      <c r="C102" s="3">
        <v>44866</v>
      </c>
      <c r="D102" s="3" t="s">
        <v>611</v>
      </c>
      <c r="G102" s="3">
        <v>101</v>
      </c>
      <c r="H102" s="3" t="s">
        <v>612</v>
      </c>
      <c r="I102" s="3">
        <v>696</v>
      </c>
      <c r="J102" s="3" t="s">
        <v>613</v>
      </c>
      <c r="K102" s="3">
        <v>6822</v>
      </c>
      <c r="L102" s="3" t="s">
        <v>614</v>
      </c>
    </row>
    <row r="103" spans="1:12">
      <c r="A103" s="3">
        <v>52316</v>
      </c>
      <c r="B103" s="3" t="s">
        <v>615</v>
      </c>
      <c r="C103" s="3">
        <v>53839</v>
      </c>
      <c r="D103" s="3" t="s">
        <v>616</v>
      </c>
      <c r="G103" s="3">
        <v>111</v>
      </c>
      <c r="H103" s="3" t="s">
        <v>617</v>
      </c>
      <c r="I103" s="3">
        <v>698</v>
      </c>
      <c r="J103" s="3" t="s">
        <v>618</v>
      </c>
      <c r="K103" s="3">
        <v>8186</v>
      </c>
      <c r="L103" s="3" t="s">
        <v>619</v>
      </c>
    </row>
    <row r="104" spans="1:12">
      <c r="G104" s="3">
        <v>122</v>
      </c>
      <c r="H104" s="3" t="s">
        <v>620</v>
      </c>
      <c r="I104" s="3">
        <v>700</v>
      </c>
      <c r="J104" s="3" t="s">
        <v>621</v>
      </c>
      <c r="K104" s="3">
        <v>9823</v>
      </c>
      <c r="L104" s="3" t="s">
        <v>622</v>
      </c>
    </row>
    <row r="105" spans="1:12">
      <c r="G105" s="4">
        <v>146</v>
      </c>
      <c r="H105" s="3" t="s">
        <v>623</v>
      </c>
      <c r="I105" s="3">
        <v>702</v>
      </c>
      <c r="J105" s="3" t="s">
        <v>624</v>
      </c>
    </row>
    <row r="106" spans="1:12">
      <c r="G106" s="3">
        <v>175</v>
      </c>
      <c r="H106" s="3" t="s">
        <v>625</v>
      </c>
      <c r="I106" s="3">
        <v>704</v>
      </c>
      <c r="J106" s="3" t="s">
        <v>626</v>
      </c>
    </row>
    <row r="107" spans="1:12">
      <c r="G107" s="3">
        <v>210</v>
      </c>
      <c r="H107" s="3" t="s">
        <v>627</v>
      </c>
      <c r="I107" s="3">
        <v>706</v>
      </c>
      <c r="J107" s="3" t="s">
        <v>628</v>
      </c>
    </row>
    <row r="108" spans="1:12">
      <c r="G108" s="3">
        <v>252</v>
      </c>
      <c r="H108" s="3" t="s">
        <v>629</v>
      </c>
      <c r="I108" s="3">
        <v>707</v>
      </c>
      <c r="J108" s="3" t="s">
        <v>630</v>
      </c>
    </row>
    <row r="109" spans="1:12">
      <c r="G109" s="3">
        <v>302</v>
      </c>
      <c r="H109" s="3" t="s">
        <v>631</v>
      </c>
      <c r="I109" s="3">
        <v>709</v>
      </c>
      <c r="J109" s="3" t="s">
        <v>632</v>
      </c>
    </row>
    <row r="110" spans="1:12">
      <c r="G110" s="3">
        <v>362</v>
      </c>
      <c r="H110" s="3" t="s">
        <v>633</v>
      </c>
      <c r="I110" s="3">
        <v>710</v>
      </c>
      <c r="J110" s="3" t="s">
        <v>634</v>
      </c>
    </row>
    <row r="111" spans="1:12">
      <c r="G111" s="3">
        <v>434</v>
      </c>
      <c r="H111" s="3" t="s">
        <v>635</v>
      </c>
      <c r="I111" s="3">
        <v>712</v>
      </c>
      <c r="J111" s="3" t="s">
        <v>636</v>
      </c>
    </row>
    <row r="112" spans="1:12">
      <c r="G112" s="3">
        <v>520</v>
      </c>
      <c r="H112" s="3" t="s">
        <v>637</v>
      </c>
      <c r="I112" s="3">
        <v>713</v>
      </c>
      <c r="J112" s="3" t="s">
        <v>638</v>
      </c>
    </row>
    <row r="113" spans="7:10">
      <c r="G113" s="3">
        <v>624</v>
      </c>
      <c r="H113" s="3" t="s">
        <v>639</v>
      </c>
      <c r="I113" s="3">
        <v>909</v>
      </c>
      <c r="J113" s="3" t="s">
        <v>640</v>
      </c>
    </row>
    <row r="114" spans="7:10">
      <c r="G114" s="3">
        <v>748</v>
      </c>
      <c r="H114" s="3" t="s">
        <v>641</v>
      </c>
      <c r="I114" s="3">
        <v>1090</v>
      </c>
      <c r="J114" s="3" t="s">
        <v>642</v>
      </c>
    </row>
    <row r="115" spans="7:10">
      <c r="G115" s="3">
        <v>897</v>
      </c>
      <c r="H115" s="3" t="s">
        <v>643</v>
      </c>
      <c r="I115" s="3">
        <v>1308</v>
      </c>
      <c r="J115" s="3" t="s">
        <v>644</v>
      </c>
    </row>
    <row r="116" spans="7:10">
      <c r="G116" s="3">
        <v>1076</v>
      </c>
      <c r="H116" s="3" t="s">
        <v>645</v>
      </c>
      <c r="I116" s="3">
        <v>1569</v>
      </c>
      <c r="J116" s="3" t="s">
        <v>646</v>
      </c>
    </row>
    <row r="117" spans="7:10">
      <c r="G117" s="3">
        <v>1291</v>
      </c>
      <c r="H117" s="3" t="s">
        <v>647</v>
      </c>
      <c r="I117" s="3">
        <v>1882</v>
      </c>
      <c r="J117" s="3" t="s">
        <v>648</v>
      </c>
    </row>
    <row r="118" spans="7:10">
      <c r="G118" s="3">
        <v>1549</v>
      </c>
      <c r="H118" s="3" t="s">
        <v>649</v>
      </c>
      <c r="I118" s="3">
        <v>2258</v>
      </c>
      <c r="J118" s="3" t="s">
        <v>650</v>
      </c>
    </row>
    <row r="119" spans="7:10">
      <c r="I119" s="3">
        <v>2709</v>
      </c>
      <c r="J119" s="3" t="s">
        <v>651</v>
      </c>
    </row>
    <row r="120" spans="7:10">
      <c r="I120" s="3">
        <v>3250</v>
      </c>
      <c r="J120" s="3" t="s">
        <v>652</v>
      </c>
    </row>
    <row r="121" spans="7:10">
      <c r="I121" s="3">
        <v>3900</v>
      </c>
      <c r="J121" s="3" t="s">
        <v>653</v>
      </c>
    </row>
    <row r="122" spans="7:10">
      <c r="I122" s="3">
        <v>4680</v>
      </c>
      <c r="J122" s="3" t="s">
        <v>654</v>
      </c>
    </row>
    <row r="123" spans="7:10">
      <c r="I123" s="3">
        <v>5616</v>
      </c>
      <c r="J123" s="3" t="s">
        <v>655</v>
      </c>
    </row>
    <row r="124" spans="7:10">
      <c r="I124" s="3">
        <v>6739</v>
      </c>
      <c r="J124" s="3" t="s">
        <v>656</v>
      </c>
    </row>
    <row r="125" spans="7:10">
      <c r="I125" s="3">
        <v>8086</v>
      </c>
      <c r="J125" s="3" t="s">
        <v>657</v>
      </c>
    </row>
    <row r="126" spans="7:10">
      <c r="I126" s="3">
        <v>9703</v>
      </c>
      <c r="J126" s="3" t="s">
        <v>658</v>
      </c>
    </row>
    <row r="129" spans="1:18" s="2" customFormat="1" ht="15">
      <c r="A129" s="2" t="s">
        <v>659</v>
      </c>
      <c r="B129" s="2" t="s">
        <v>410</v>
      </c>
      <c r="C129" s="2" t="s">
        <v>411</v>
      </c>
      <c r="D129" s="2" t="s">
        <v>1879</v>
      </c>
      <c r="E129" s="2" t="s">
        <v>412</v>
      </c>
    </row>
    <row r="130" spans="1:18">
      <c r="A130" s="3">
        <v>1</v>
      </c>
      <c r="B130" s="3" t="s">
        <v>660</v>
      </c>
      <c r="C130" s="3">
        <v>1</v>
      </c>
      <c r="D130" s="3" t="s">
        <v>661</v>
      </c>
      <c r="E130" s="3">
        <v>1</v>
      </c>
      <c r="F130" s="3" t="s">
        <v>662</v>
      </c>
      <c r="G130" s="3">
        <v>1</v>
      </c>
      <c r="H130" s="3" t="s">
        <v>663</v>
      </c>
      <c r="I130" s="3">
        <v>1</v>
      </c>
      <c r="J130" s="3" t="s">
        <v>664</v>
      </c>
      <c r="K130" s="3">
        <v>1</v>
      </c>
      <c r="L130" s="3" t="s">
        <v>665</v>
      </c>
      <c r="M130" s="3">
        <v>1</v>
      </c>
      <c r="N130" s="3" t="s">
        <v>666</v>
      </c>
      <c r="O130" s="3">
        <v>1</v>
      </c>
      <c r="P130" s="3" t="s">
        <v>667</v>
      </c>
      <c r="Q130" s="3">
        <v>0</v>
      </c>
      <c r="R130" s="3" t="s">
        <v>668</v>
      </c>
    </row>
    <row r="131" spans="1:18">
      <c r="A131" s="3">
        <v>2</v>
      </c>
      <c r="B131" s="3" t="s">
        <v>669</v>
      </c>
      <c r="C131" s="3">
        <v>2</v>
      </c>
      <c r="D131" s="3" t="s">
        <v>670</v>
      </c>
      <c r="E131" s="3">
        <v>2</v>
      </c>
      <c r="F131" s="3" t="s">
        <v>671</v>
      </c>
      <c r="G131" s="3">
        <v>2</v>
      </c>
      <c r="H131" s="3" t="s">
        <v>672</v>
      </c>
      <c r="I131" s="3">
        <v>2</v>
      </c>
      <c r="J131" s="3" t="s">
        <v>673</v>
      </c>
      <c r="K131" s="3">
        <v>2</v>
      </c>
      <c r="L131" s="3" t="s">
        <v>674</v>
      </c>
      <c r="M131" s="3">
        <v>2</v>
      </c>
      <c r="N131" s="3" t="s">
        <v>675</v>
      </c>
      <c r="O131" s="3">
        <v>2</v>
      </c>
      <c r="P131" s="3" t="s">
        <v>676</v>
      </c>
      <c r="Q131" s="3">
        <v>1</v>
      </c>
      <c r="R131" s="3" t="s">
        <v>677</v>
      </c>
    </row>
    <row r="132" spans="1:18">
      <c r="A132" s="3">
        <v>4</v>
      </c>
      <c r="B132" s="3" t="s">
        <v>678</v>
      </c>
      <c r="C132" s="3">
        <v>4</v>
      </c>
      <c r="D132" s="3" t="s">
        <v>679</v>
      </c>
      <c r="E132" s="3">
        <v>4</v>
      </c>
      <c r="F132" s="3" t="s">
        <v>680</v>
      </c>
      <c r="G132" s="3">
        <v>4</v>
      </c>
      <c r="H132" s="3" t="s">
        <v>681</v>
      </c>
      <c r="I132" s="3">
        <v>4</v>
      </c>
      <c r="J132" s="3" t="s">
        <v>682</v>
      </c>
      <c r="K132" s="3">
        <v>4</v>
      </c>
      <c r="L132" s="3" t="s">
        <v>683</v>
      </c>
      <c r="M132" s="3">
        <v>4</v>
      </c>
      <c r="N132" s="3" t="s">
        <v>684</v>
      </c>
      <c r="O132" s="3">
        <v>3</v>
      </c>
      <c r="P132" s="3" t="s">
        <v>685</v>
      </c>
      <c r="Q132" s="3">
        <v>4</v>
      </c>
      <c r="R132" s="3" t="s">
        <v>686</v>
      </c>
    </row>
    <row r="133" spans="1:18">
      <c r="A133" s="3">
        <v>8</v>
      </c>
      <c r="B133" s="3" t="s">
        <v>687</v>
      </c>
      <c r="C133" s="3">
        <v>8</v>
      </c>
      <c r="D133" s="3" t="s">
        <v>688</v>
      </c>
      <c r="E133" s="3">
        <v>8</v>
      </c>
      <c r="F133" s="3" t="s">
        <v>689</v>
      </c>
      <c r="G133" s="3">
        <v>8</v>
      </c>
      <c r="H133" s="3" t="s">
        <v>690</v>
      </c>
      <c r="I133" s="3">
        <v>8</v>
      </c>
      <c r="J133" s="3" t="s">
        <v>691</v>
      </c>
      <c r="K133" s="3">
        <v>8</v>
      </c>
      <c r="L133" s="3" t="s">
        <v>692</v>
      </c>
      <c r="M133" s="3">
        <v>8</v>
      </c>
      <c r="N133" s="3" t="s">
        <v>693</v>
      </c>
      <c r="O133" s="3">
        <v>4</v>
      </c>
      <c r="P133" s="3" t="s">
        <v>694</v>
      </c>
      <c r="Q133" s="3">
        <v>16</v>
      </c>
      <c r="R133" s="3" t="s">
        <v>695</v>
      </c>
    </row>
    <row r="134" spans="1:18">
      <c r="A134" s="3">
        <v>16</v>
      </c>
      <c r="B134" s="3" t="s">
        <v>696</v>
      </c>
      <c r="C134" s="3">
        <v>16</v>
      </c>
      <c r="D134" s="3" t="s">
        <v>697</v>
      </c>
      <c r="E134" s="3">
        <v>16</v>
      </c>
      <c r="F134" s="3" t="s">
        <v>698</v>
      </c>
      <c r="G134" s="3">
        <v>16</v>
      </c>
      <c r="H134" s="3" t="s">
        <v>699</v>
      </c>
      <c r="I134" s="3">
        <v>16</v>
      </c>
      <c r="J134" s="3" t="s">
        <v>700</v>
      </c>
      <c r="K134" s="3">
        <v>16</v>
      </c>
      <c r="L134" s="3" t="s">
        <v>701</v>
      </c>
      <c r="M134" s="3">
        <v>16</v>
      </c>
      <c r="N134" s="3" t="s">
        <v>702</v>
      </c>
      <c r="O134" s="4">
        <v>5</v>
      </c>
      <c r="P134" s="3" t="s">
        <v>703</v>
      </c>
      <c r="Q134" s="3">
        <v>64</v>
      </c>
      <c r="R134" s="3" t="s">
        <v>704</v>
      </c>
    </row>
    <row r="135" spans="1:18">
      <c r="A135" s="3">
        <v>32</v>
      </c>
      <c r="B135" s="3" t="s">
        <v>705</v>
      </c>
      <c r="C135" s="3">
        <v>32</v>
      </c>
      <c r="D135" s="3" t="s">
        <v>706</v>
      </c>
      <c r="E135" s="3">
        <v>32</v>
      </c>
      <c r="F135" s="3" t="s">
        <v>707</v>
      </c>
      <c r="G135" s="3">
        <v>32</v>
      </c>
      <c r="H135" s="3" t="s">
        <v>708</v>
      </c>
      <c r="I135" s="3">
        <v>32</v>
      </c>
      <c r="J135" s="3" t="s">
        <v>709</v>
      </c>
      <c r="K135" s="3">
        <v>32</v>
      </c>
      <c r="L135" s="3" t="s">
        <v>710</v>
      </c>
      <c r="M135" s="3">
        <v>32</v>
      </c>
      <c r="N135" s="3" t="s">
        <v>711</v>
      </c>
      <c r="O135" s="3">
        <v>6</v>
      </c>
      <c r="P135" s="3" t="s">
        <v>712</v>
      </c>
      <c r="Q135" s="3">
        <v>256</v>
      </c>
      <c r="R135" s="3" t="s">
        <v>713</v>
      </c>
    </row>
    <row r="136" spans="1:18">
      <c r="A136" s="3">
        <v>64</v>
      </c>
      <c r="B136" s="3" t="s">
        <v>714</v>
      </c>
      <c r="C136" s="3">
        <v>64</v>
      </c>
      <c r="D136" s="3" t="s">
        <v>715</v>
      </c>
      <c r="E136" s="3">
        <v>64</v>
      </c>
      <c r="F136" s="3" t="s">
        <v>716</v>
      </c>
      <c r="G136" s="3">
        <v>64</v>
      </c>
      <c r="H136" s="3" t="s">
        <v>717</v>
      </c>
      <c r="I136" s="3">
        <v>64</v>
      </c>
      <c r="J136" s="3" t="s">
        <v>718</v>
      </c>
      <c r="K136" s="3">
        <v>64</v>
      </c>
      <c r="L136" s="3" t="s">
        <v>719</v>
      </c>
      <c r="M136" s="3">
        <v>64</v>
      </c>
      <c r="N136" s="3" t="s">
        <v>720</v>
      </c>
      <c r="O136" s="3">
        <v>7</v>
      </c>
      <c r="P136" s="3" t="s">
        <v>721</v>
      </c>
      <c r="Q136" s="3">
        <v>1024</v>
      </c>
      <c r="R136" s="3" t="s">
        <v>722</v>
      </c>
    </row>
    <row r="137" spans="1:18">
      <c r="A137" s="3">
        <v>128</v>
      </c>
      <c r="B137" s="3" t="s">
        <v>723</v>
      </c>
      <c r="C137" s="3">
        <v>128</v>
      </c>
      <c r="D137" s="3" t="s">
        <v>724</v>
      </c>
      <c r="E137" s="3">
        <v>128</v>
      </c>
      <c r="F137" s="3" t="s">
        <v>725</v>
      </c>
      <c r="G137" s="3">
        <v>128</v>
      </c>
      <c r="H137" s="3" t="s">
        <v>726</v>
      </c>
      <c r="I137" s="3">
        <v>128</v>
      </c>
      <c r="J137" s="3" t="s">
        <v>727</v>
      </c>
      <c r="K137" s="3">
        <v>128</v>
      </c>
      <c r="L137" s="3" t="s">
        <v>728</v>
      </c>
      <c r="M137" s="4">
        <v>47</v>
      </c>
      <c r="N137" s="3" t="s">
        <v>729</v>
      </c>
      <c r="O137" s="3">
        <v>8</v>
      </c>
      <c r="P137" s="3" t="s">
        <v>730</v>
      </c>
      <c r="Q137" s="3">
        <v>4096</v>
      </c>
      <c r="R137" s="3" t="s">
        <v>731</v>
      </c>
    </row>
    <row r="138" spans="1:18">
      <c r="A138" s="3">
        <v>256</v>
      </c>
      <c r="B138" s="3" t="s">
        <v>732</v>
      </c>
      <c r="C138" s="3">
        <v>256</v>
      </c>
      <c r="D138" s="3" t="s">
        <v>733</v>
      </c>
      <c r="E138" s="3">
        <v>99</v>
      </c>
      <c r="F138" s="3" t="s">
        <v>734</v>
      </c>
      <c r="G138" s="3">
        <v>97</v>
      </c>
      <c r="H138" s="3" t="s">
        <v>735</v>
      </c>
      <c r="I138" s="3">
        <v>256</v>
      </c>
      <c r="J138" s="3" t="s">
        <v>736</v>
      </c>
      <c r="K138" s="3">
        <v>256</v>
      </c>
      <c r="L138" s="3" t="s">
        <v>737</v>
      </c>
      <c r="M138" s="3">
        <v>45</v>
      </c>
      <c r="N138" s="3" t="s">
        <v>738</v>
      </c>
      <c r="O138" s="3">
        <v>9</v>
      </c>
      <c r="P138" s="3" t="s">
        <v>739</v>
      </c>
      <c r="Q138" s="4">
        <v>16384</v>
      </c>
      <c r="R138" s="3" t="s">
        <v>740</v>
      </c>
    </row>
    <row r="139" spans="1:18">
      <c r="A139" s="3">
        <v>512</v>
      </c>
      <c r="B139" s="3" t="s">
        <v>741</v>
      </c>
      <c r="C139" s="3">
        <v>512</v>
      </c>
      <c r="D139" s="3" t="s">
        <v>742</v>
      </c>
      <c r="E139" s="4">
        <v>118</v>
      </c>
      <c r="F139" s="3" t="s">
        <v>743</v>
      </c>
      <c r="G139" s="3">
        <v>116</v>
      </c>
      <c r="H139" s="3" t="s">
        <v>744</v>
      </c>
      <c r="I139" s="3">
        <v>512</v>
      </c>
      <c r="J139" s="3" t="s">
        <v>745</v>
      </c>
      <c r="K139" s="3">
        <v>512</v>
      </c>
      <c r="L139" s="3" t="s">
        <v>746</v>
      </c>
      <c r="M139" s="3">
        <v>53</v>
      </c>
      <c r="N139" s="3" t="s">
        <v>747</v>
      </c>
      <c r="O139" s="3">
        <v>10</v>
      </c>
      <c r="P139" s="3" t="s">
        <v>748</v>
      </c>
      <c r="Q139" s="3">
        <v>65536</v>
      </c>
      <c r="R139" s="3" t="s">
        <v>749</v>
      </c>
    </row>
    <row r="140" spans="1:18">
      <c r="A140" s="3">
        <v>1024</v>
      </c>
      <c r="B140" s="3" t="s">
        <v>750</v>
      </c>
      <c r="C140" s="3">
        <v>1024</v>
      </c>
      <c r="D140" s="3" t="s">
        <v>751</v>
      </c>
      <c r="E140" s="3">
        <v>141</v>
      </c>
      <c r="F140" s="3" t="s">
        <v>752</v>
      </c>
      <c r="G140" s="4">
        <v>139</v>
      </c>
      <c r="H140" s="3" t="s">
        <v>753</v>
      </c>
      <c r="I140" s="3">
        <v>1024</v>
      </c>
      <c r="J140" s="3" t="s">
        <v>754</v>
      </c>
      <c r="K140" s="3">
        <v>1024</v>
      </c>
      <c r="L140" s="3" t="s">
        <v>755</v>
      </c>
      <c r="M140" s="3">
        <v>56</v>
      </c>
      <c r="N140" s="3" t="s">
        <v>756</v>
      </c>
      <c r="O140" s="3">
        <v>12</v>
      </c>
      <c r="P140" s="3" t="s">
        <v>757</v>
      </c>
      <c r="Q140" s="3">
        <v>262144</v>
      </c>
      <c r="R140" s="3" t="s">
        <v>758</v>
      </c>
    </row>
    <row r="141" spans="1:18">
      <c r="A141" s="3">
        <v>2048</v>
      </c>
      <c r="B141" s="3" t="s">
        <v>759</v>
      </c>
      <c r="C141" s="3">
        <v>2048</v>
      </c>
      <c r="D141" s="3" t="s">
        <v>760</v>
      </c>
      <c r="E141" s="3">
        <v>169</v>
      </c>
      <c r="F141" s="3" t="s">
        <v>761</v>
      </c>
      <c r="G141" s="3">
        <v>166</v>
      </c>
      <c r="H141" s="3" t="s">
        <v>762</v>
      </c>
      <c r="I141" s="3">
        <v>744</v>
      </c>
      <c r="J141" s="3" t="s">
        <v>763</v>
      </c>
      <c r="K141" s="3">
        <v>726</v>
      </c>
      <c r="L141" s="3" t="s">
        <v>764</v>
      </c>
      <c r="M141" s="3">
        <v>67</v>
      </c>
      <c r="N141" s="3" t="s">
        <v>765</v>
      </c>
      <c r="O141" s="3">
        <v>14</v>
      </c>
      <c r="P141" s="3" t="s">
        <v>766</v>
      </c>
    </row>
    <row r="142" spans="1:18">
      <c r="A142" s="3">
        <v>4096</v>
      </c>
      <c r="B142" s="3" t="s">
        <v>767</v>
      </c>
      <c r="C142" s="3">
        <v>4096</v>
      </c>
      <c r="D142" s="3" t="s">
        <v>768</v>
      </c>
      <c r="E142" s="3">
        <v>202</v>
      </c>
      <c r="F142" s="3" t="s">
        <v>769</v>
      </c>
      <c r="G142" s="3">
        <v>199</v>
      </c>
      <c r="H142" s="3" t="s">
        <v>770</v>
      </c>
      <c r="I142" s="3">
        <v>892</v>
      </c>
      <c r="J142" s="3" t="s">
        <v>771</v>
      </c>
      <c r="K142" s="3">
        <v>871</v>
      </c>
      <c r="L142" s="3" t="s">
        <v>772</v>
      </c>
      <c r="M142" s="3">
        <v>80</v>
      </c>
      <c r="N142" s="3" t="s">
        <v>773</v>
      </c>
      <c r="O142" s="3">
        <v>16</v>
      </c>
      <c r="P142" s="3" t="s">
        <v>774</v>
      </c>
    </row>
    <row r="143" spans="1:18">
      <c r="A143" s="3">
        <v>8192</v>
      </c>
      <c r="B143" s="3" t="s">
        <v>775</v>
      </c>
      <c r="C143" s="3">
        <v>8192</v>
      </c>
      <c r="D143" s="3" t="s">
        <v>776</v>
      </c>
      <c r="E143" s="3">
        <v>242</v>
      </c>
      <c r="F143" s="3" t="s">
        <v>777</v>
      </c>
      <c r="G143" s="3">
        <v>238</v>
      </c>
      <c r="H143" s="3" t="s">
        <v>778</v>
      </c>
      <c r="I143" s="3">
        <v>1070</v>
      </c>
      <c r="J143" s="3" t="s">
        <v>779</v>
      </c>
      <c r="K143" s="3">
        <v>1045</v>
      </c>
      <c r="L143" s="3" t="s">
        <v>780</v>
      </c>
      <c r="M143" s="3">
        <v>96</v>
      </c>
      <c r="N143" s="3" t="s">
        <v>781</v>
      </c>
    </row>
    <row r="144" spans="1:18">
      <c r="A144" s="3">
        <v>5652</v>
      </c>
      <c r="B144" s="3" t="s">
        <v>782</v>
      </c>
      <c r="C144" s="4">
        <v>5938</v>
      </c>
      <c r="D144" s="3" t="s">
        <v>783</v>
      </c>
      <c r="E144" s="3">
        <v>290</v>
      </c>
      <c r="F144" s="3" t="s">
        <v>784</v>
      </c>
      <c r="G144" s="3">
        <v>285</v>
      </c>
      <c r="H144" s="3" t="s">
        <v>785</v>
      </c>
      <c r="I144" s="4">
        <v>1284</v>
      </c>
      <c r="J144" s="3" t="s">
        <v>786</v>
      </c>
      <c r="K144" s="4">
        <v>1254</v>
      </c>
      <c r="L144" s="3" t="s">
        <v>787</v>
      </c>
      <c r="M144" s="3">
        <v>115</v>
      </c>
      <c r="N144" s="3" t="s">
        <v>788</v>
      </c>
    </row>
    <row r="145" spans="1:16">
      <c r="A145" s="4">
        <v>6782</v>
      </c>
      <c r="B145" s="3" t="s">
        <v>789</v>
      </c>
      <c r="C145" s="3">
        <v>5939</v>
      </c>
      <c r="D145" s="3" t="s">
        <v>790</v>
      </c>
      <c r="E145" s="3">
        <v>348</v>
      </c>
      <c r="F145" s="3" t="s">
        <v>791</v>
      </c>
      <c r="G145" s="3">
        <v>342</v>
      </c>
      <c r="H145" s="3" t="s">
        <v>792</v>
      </c>
      <c r="I145" s="3">
        <v>1540</v>
      </c>
      <c r="J145" s="3" t="s">
        <v>793</v>
      </c>
      <c r="K145" s="3">
        <v>1504</v>
      </c>
      <c r="L145" s="3" t="s">
        <v>794</v>
      </c>
      <c r="M145" s="3">
        <v>138</v>
      </c>
      <c r="N145" s="3" t="s">
        <v>795</v>
      </c>
    </row>
    <row r="146" spans="1:16">
      <c r="A146" s="3">
        <v>8138</v>
      </c>
      <c r="B146" s="3" t="s">
        <v>796</v>
      </c>
      <c r="C146" s="3">
        <v>7125</v>
      </c>
      <c r="D146" s="3" t="s">
        <v>797</v>
      </c>
      <c r="E146" s="3">
        <v>417</v>
      </c>
      <c r="F146" s="3" t="s">
        <v>798</v>
      </c>
      <c r="G146" s="3">
        <v>410</v>
      </c>
      <c r="H146" s="3" t="s">
        <v>799</v>
      </c>
      <c r="I146" s="3">
        <v>1848</v>
      </c>
      <c r="J146" s="3" t="s">
        <v>800</v>
      </c>
      <c r="K146" s="3">
        <v>1804</v>
      </c>
      <c r="L146" s="3" t="s">
        <v>801</v>
      </c>
      <c r="M146" s="3">
        <v>165</v>
      </c>
      <c r="N146" s="3" t="s">
        <v>802</v>
      </c>
    </row>
    <row r="147" spans="1:16">
      <c r="A147" s="3">
        <v>9765</v>
      </c>
      <c r="B147" s="3" t="s">
        <v>803</v>
      </c>
      <c r="C147" s="3">
        <v>8550</v>
      </c>
      <c r="D147" s="3" t="s">
        <v>804</v>
      </c>
      <c r="E147" s="3">
        <v>500</v>
      </c>
      <c r="F147" s="3" t="s">
        <v>805</v>
      </c>
      <c r="G147" s="3">
        <v>492</v>
      </c>
      <c r="H147" s="3" t="s">
        <v>806</v>
      </c>
      <c r="I147" s="3">
        <v>2217</v>
      </c>
      <c r="J147" s="3" t="s">
        <v>807</v>
      </c>
      <c r="K147" s="3">
        <v>2164</v>
      </c>
      <c r="L147" s="3" t="s">
        <v>808</v>
      </c>
      <c r="M147" s="3">
        <v>198</v>
      </c>
      <c r="N147" s="3" t="s">
        <v>809</v>
      </c>
    </row>
    <row r="148" spans="1:16">
      <c r="A148" s="3">
        <v>11718</v>
      </c>
      <c r="B148" s="3" t="s">
        <v>810</v>
      </c>
      <c r="C148" s="3">
        <v>10260</v>
      </c>
      <c r="D148" s="3" t="s">
        <v>811</v>
      </c>
      <c r="E148" s="3">
        <v>600</v>
      </c>
      <c r="F148" s="3" t="s">
        <v>812</v>
      </c>
      <c r="G148" s="3">
        <v>590</v>
      </c>
      <c r="H148" s="3" t="s">
        <v>813</v>
      </c>
      <c r="I148" s="3">
        <v>2660</v>
      </c>
      <c r="J148" s="3" t="s">
        <v>814</v>
      </c>
      <c r="K148" s="3">
        <v>2596</v>
      </c>
      <c r="L148" s="3" t="s">
        <v>815</v>
      </c>
      <c r="M148" s="3">
        <v>237</v>
      </c>
      <c r="N148" s="3" t="s">
        <v>816</v>
      </c>
    </row>
    <row r="149" spans="1:16">
      <c r="A149" s="3">
        <v>14061</v>
      </c>
      <c r="B149" s="3" t="s">
        <v>817</v>
      </c>
      <c r="C149" s="3">
        <v>12312</v>
      </c>
      <c r="D149" s="3" t="s">
        <v>818</v>
      </c>
      <c r="E149" s="3">
        <v>720</v>
      </c>
      <c r="F149" s="3" t="s">
        <v>819</v>
      </c>
      <c r="G149" s="3">
        <v>708</v>
      </c>
      <c r="H149" s="3" t="s">
        <v>820</v>
      </c>
      <c r="I149" s="3">
        <v>3192</v>
      </c>
      <c r="J149" s="3" t="s">
        <v>821</v>
      </c>
      <c r="K149" s="3">
        <v>3115</v>
      </c>
      <c r="L149" s="3" t="s">
        <v>822</v>
      </c>
      <c r="M149" s="3">
        <v>284</v>
      </c>
      <c r="N149" s="3" t="s">
        <v>823</v>
      </c>
    </row>
    <row r="150" spans="1:16">
      <c r="A150" s="3">
        <v>16873</v>
      </c>
      <c r="B150" s="3" t="s">
        <v>824</v>
      </c>
      <c r="C150" s="3">
        <v>14774</v>
      </c>
      <c r="D150" s="3" t="s">
        <v>825</v>
      </c>
      <c r="E150" s="3">
        <v>864</v>
      </c>
      <c r="F150" s="3" t="s">
        <v>826</v>
      </c>
      <c r="G150" s="3">
        <v>849</v>
      </c>
      <c r="H150" s="3" t="s">
        <v>827</v>
      </c>
      <c r="I150" s="3">
        <v>3830</v>
      </c>
      <c r="J150" s="3" t="s">
        <v>828</v>
      </c>
      <c r="K150" s="3">
        <v>3738</v>
      </c>
      <c r="L150" s="3" t="s">
        <v>829</v>
      </c>
      <c r="M150" s="3">
        <v>340</v>
      </c>
      <c r="N150" s="3" t="s">
        <v>830</v>
      </c>
    </row>
    <row r="151" spans="1:16">
      <c r="A151" s="3">
        <v>20247</v>
      </c>
      <c r="B151" s="3" t="s">
        <v>831</v>
      </c>
      <c r="C151" s="3">
        <v>17728</v>
      </c>
      <c r="D151" s="3" t="s">
        <v>832</v>
      </c>
      <c r="E151" s="3">
        <v>1036</v>
      </c>
      <c r="F151" s="3" t="s">
        <v>833</v>
      </c>
      <c r="G151" s="3">
        <v>1018</v>
      </c>
      <c r="H151" s="3" t="s">
        <v>834</v>
      </c>
      <c r="I151" s="3">
        <v>4596</v>
      </c>
      <c r="J151" s="3" t="s">
        <v>835</v>
      </c>
      <c r="K151" s="3">
        <v>4485</v>
      </c>
      <c r="L151" s="3" t="s">
        <v>836</v>
      </c>
    </row>
    <row r="152" spans="1:16">
      <c r="A152" s="3">
        <v>24296</v>
      </c>
      <c r="B152" s="3" t="s">
        <v>837</v>
      </c>
      <c r="C152" s="3">
        <v>21273</v>
      </c>
      <c r="D152" s="3" t="s">
        <v>838</v>
      </c>
      <c r="E152" s="3">
        <v>1243</v>
      </c>
      <c r="F152" s="3" t="s">
        <v>839</v>
      </c>
      <c r="G152" s="3">
        <v>1221</v>
      </c>
      <c r="H152" s="3" t="s">
        <v>840</v>
      </c>
      <c r="I152" s="3">
        <v>5515</v>
      </c>
      <c r="J152" s="3" t="s">
        <v>841</v>
      </c>
      <c r="K152" s="3">
        <v>5382</v>
      </c>
      <c r="L152" s="3" t="s">
        <v>842</v>
      </c>
    </row>
    <row r="153" spans="1:16">
      <c r="A153" s="3">
        <v>29155</v>
      </c>
      <c r="B153" s="3" t="s">
        <v>843</v>
      </c>
      <c r="C153" s="3">
        <v>25527</v>
      </c>
      <c r="D153" s="3" t="s">
        <v>844</v>
      </c>
      <c r="E153" s="3">
        <v>1491</v>
      </c>
      <c r="F153" s="3" t="s">
        <v>845</v>
      </c>
      <c r="G153" s="3">
        <v>1465</v>
      </c>
      <c r="H153" s="3" t="s">
        <v>846</v>
      </c>
      <c r="I153" s="3">
        <v>6618</v>
      </c>
      <c r="J153" s="3" t="s">
        <v>847</v>
      </c>
      <c r="K153" s="3">
        <v>6458</v>
      </c>
      <c r="L153" s="3" t="s">
        <v>848</v>
      </c>
    </row>
    <row r="154" spans="1:16">
      <c r="A154" s="3">
        <v>34986</v>
      </c>
      <c r="B154" s="3" t="s">
        <v>849</v>
      </c>
      <c r="C154" s="3">
        <v>30632</v>
      </c>
      <c r="D154" s="3" t="s">
        <v>850</v>
      </c>
      <c r="G154" s="3">
        <v>1758</v>
      </c>
      <c r="H154" s="3" t="s">
        <v>851</v>
      </c>
      <c r="I154" s="3">
        <v>7941</v>
      </c>
      <c r="J154" s="3" t="s">
        <v>852</v>
      </c>
      <c r="K154" s="3">
        <v>7749</v>
      </c>
      <c r="L154" s="3" t="s">
        <v>853</v>
      </c>
    </row>
    <row r="155" spans="1:16">
      <c r="A155" s="3">
        <v>41983</v>
      </c>
      <c r="B155" s="3" t="s">
        <v>854</v>
      </c>
      <c r="C155" s="3">
        <v>36758</v>
      </c>
      <c r="D155" s="3" t="s">
        <v>855</v>
      </c>
      <c r="I155" s="3">
        <v>9529</v>
      </c>
      <c r="J155" s="3" t="s">
        <v>856</v>
      </c>
      <c r="K155" s="3">
        <v>9298</v>
      </c>
      <c r="L155" s="3" t="s">
        <v>857</v>
      </c>
    </row>
    <row r="156" spans="1:16">
      <c r="C156" s="3">
        <v>44109</v>
      </c>
      <c r="D156" s="3" t="s">
        <v>858</v>
      </c>
    </row>
    <row r="159" spans="1:16" s="2" customFormat="1" ht="15">
      <c r="A159" s="2" t="s">
        <v>859</v>
      </c>
      <c r="B159" s="2" t="s">
        <v>860</v>
      </c>
      <c r="C159" s="2" t="s">
        <v>861</v>
      </c>
      <c r="D159" s="5" t="s">
        <v>1880</v>
      </c>
      <c r="E159" s="2" t="s">
        <v>862</v>
      </c>
    </row>
    <row r="160" spans="1:16">
      <c r="A160" s="3">
        <v>1</v>
      </c>
      <c r="B160" s="3" t="s">
        <v>863</v>
      </c>
      <c r="C160" s="3">
        <v>1</v>
      </c>
      <c r="D160" s="3" t="s">
        <v>864</v>
      </c>
      <c r="E160" s="3">
        <v>1</v>
      </c>
      <c r="F160" s="3" t="s">
        <v>865</v>
      </c>
      <c r="G160" s="3">
        <v>1</v>
      </c>
      <c r="H160" s="3" t="s">
        <v>866</v>
      </c>
      <c r="I160" s="3">
        <v>1</v>
      </c>
      <c r="J160" s="3" t="s">
        <v>867</v>
      </c>
      <c r="K160" s="3">
        <v>1</v>
      </c>
      <c r="L160" s="3" t="s">
        <v>868</v>
      </c>
      <c r="M160" s="3">
        <v>1</v>
      </c>
      <c r="N160" s="3" t="s">
        <v>869</v>
      </c>
      <c r="O160" s="3">
        <v>1</v>
      </c>
      <c r="P160" s="3" t="s">
        <v>870</v>
      </c>
    </row>
    <row r="161" spans="1:16">
      <c r="A161" s="3">
        <v>2</v>
      </c>
      <c r="B161" s="3" t="s">
        <v>871</v>
      </c>
      <c r="C161" s="3">
        <v>2</v>
      </c>
      <c r="D161" s="3" t="s">
        <v>872</v>
      </c>
      <c r="E161" s="3">
        <v>2</v>
      </c>
      <c r="F161" s="3" t="s">
        <v>873</v>
      </c>
      <c r="G161" s="3">
        <v>2</v>
      </c>
      <c r="H161" s="3" t="s">
        <v>874</v>
      </c>
      <c r="I161" s="3">
        <v>2</v>
      </c>
      <c r="J161" s="3" t="s">
        <v>875</v>
      </c>
      <c r="K161" s="3">
        <v>2</v>
      </c>
      <c r="L161" s="3" t="s">
        <v>876</v>
      </c>
      <c r="M161" s="3">
        <v>2</v>
      </c>
      <c r="N161" s="3" t="s">
        <v>877</v>
      </c>
      <c r="O161" s="3">
        <v>2</v>
      </c>
      <c r="P161" s="3" t="s">
        <v>878</v>
      </c>
    </row>
    <row r="162" spans="1:16">
      <c r="A162" s="3">
        <v>4</v>
      </c>
      <c r="B162" s="3" t="s">
        <v>879</v>
      </c>
      <c r="C162" s="3">
        <v>4</v>
      </c>
      <c r="D162" s="3" t="s">
        <v>880</v>
      </c>
      <c r="E162" s="3">
        <v>4</v>
      </c>
      <c r="F162" s="3" t="s">
        <v>881</v>
      </c>
      <c r="G162" s="3">
        <v>4</v>
      </c>
      <c r="H162" s="3" t="s">
        <v>882</v>
      </c>
      <c r="I162" s="3">
        <v>4</v>
      </c>
      <c r="J162" s="3" t="s">
        <v>883</v>
      </c>
      <c r="K162" s="3">
        <v>4</v>
      </c>
      <c r="L162" s="3" t="s">
        <v>884</v>
      </c>
      <c r="M162" s="3">
        <v>4</v>
      </c>
      <c r="N162" s="3" t="s">
        <v>885</v>
      </c>
      <c r="O162" s="3">
        <v>3</v>
      </c>
      <c r="P162" s="3" t="s">
        <v>886</v>
      </c>
    </row>
    <row r="163" spans="1:16">
      <c r="A163" s="3">
        <v>8</v>
      </c>
      <c r="B163" s="3" t="s">
        <v>887</v>
      </c>
      <c r="C163" s="3">
        <v>8</v>
      </c>
      <c r="D163" s="3" t="s">
        <v>888</v>
      </c>
      <c r="E163" s="3">
        <v>8</v>
      </c>
      <c r="F163" s="3" t="s">
        <v>889</v>
      </c>
      <c r="G163" s="3">
        <v>8</v>
      </c>
      <c r="H163" s="3" t="s">
        <v>890</v>
      </c>
      <c r="I163" s="3">
        <v>8</v>
      </c>
      <c r="J163" s="3" t="s">
        <v>891</v>
      </c>
      <c r="K163" s="3">
        <v>8</v>
      </c>
      <c r="L163" s="3" t="s">
        <v>892</v>
      </c>
      <c r="M163" s="3">
        <v>8</v>
      </c>
      <c r="N163" s="3" t="s">
        <v>893</v>
      </c>
      <c r="O163" s="3">
        <v>4</v>
      </c>
      <c r="P163" s="3" t="s">
        <v>894</v>
      </c>
    </row>
    <row r="164" spans="1:16">
      <c r="A164" s="3">
        <v>16</v>
      </c>
      <c r="B164" s="3" t="s">
        <v>895</v>
      </c>
      <c r="C164" s="3">
        <v>16</v>
      </c>
      <c r="D164" s="3" t="s">
        <v>896</v>
      </c>
      <c r="E164" s="3">
        <v>16</v>
      </c>
      <c r="F164" s="3" t="s">
        <v>897</v>
      </c>
      <c r="G164" s="3">
        <v>16</v>
      </c>
      <c r="H164" s="3" t="s">
        <v>898</v>
      </c>
      <c r="I164" s="3">
        <v>16</v>
      </c>
      <c r="J164" s="3" t="s">
        <v>899</v>
      </c>
      <c r="K164" s="3">
        <v>16</v>
      </c>
      <c r="L164" s="3" t="s">
        <v>900</v>
      </c>
      <c r="M164" s="3">
        <v>16</v>
      </c>
      <c r="N164" s="3" t="s">
        <v>901</v>
      </c>
      <c r="O164" s="3">
        <v>5</v>
      </c>
      <c r="P164" s="3" t="s">
        <v>902</v>
      </c>
    </row>
    <row r="165" spans="1:16">
      <c r="A165" s="3">
        <v>32</v>
      </c>
      <c r="B165" s="3" t="s">
        <v>903</v>
      </c>
      <c r="C165" s="3">
        <v>32</v>
      </c>
      <c r="D165" s="3" t="s">
        <v>904</v>
      </c>
      <c r="E165" s="3">
        <v>32</v>
      </c>
      <c r="F165" s="3" t="s">
        <v>905</v>
      </c>
      <c r="G165" s="3">
        <v>32</v>
      </c>
      <c r="H165" s="3" t="s">
        <v>906</v>
      </c>
      <c r="I165" s="3">
        <v>32</v>
      </c>
      <c r="J165" s="3" t="s">
        <v>907</v>
      </c>
      <c r="K165" s="3">
        <v>32</v>
      </c>
      <c r="L165" s="3" t="s">
        <v>908</v>
      </c>
      <c r="M165" s="3">
        <v>32</v>
      </c>
      <c r="N165" s="3" t="s">
        <v>909</v>
      </c>
      <c r="O165" s="3">
        <v>6</v>
      </c>
      <c r="P165" s="3" t="s">
        <v>910</v>
      </c>
    </row>
    <row r="166" spans="1:16">
      <c r="A166" s="3">
        <v>64</v>
      </c>
      <c r="B166" s="3" t="s">
        <v>911</v>
      </c>
      <c r="C166" s="3">
        <v>64</v>
      </c>
      <c r="D166" s="3" t="s">
        <v>912</v>
      </c>
      <c r="E166" s="3">
        <v>64</v>
      </c>
      <c r="F166" s="3" t="s">
        <v>913</v>
      </c>
      <c r="G166" s="3">
        <v>64</v>
      </c>
      <c r="H166" s="3" t="s">
        <v>914</v>
      </c>
      <c r="I166" s="3">
        <v>64</v>
      </c>
      <c r="J166" s="3" t="s">
        <v>915</v>
      </c>
      <c r="K166" s="3">
        <v>64</v>
      </c>
      <c r="L166" s="3" t="s">
        <v>916</v>
      </c>
      <c r="M166">
        <v>25</v>
      </c>
      <c r="N166" s="3" t="s">
        <v>917</v>
      </c>
      <c r="O166" s="3">
        <v>7</v>
      </c>
      <c r="P166" s="3" t="s">
        <v>918</v>
      </c>
    </row>
    <row r="167" spans="1:16">
      <c r="A167" s="3">
        <v>128</v>
      </c>
      <c r="B167" s="3" t="s">
        <v>919</v>
      </c>
      <c r="C167" s="3">
        <v>128</v>
      </c>
      <c r="D167" s="3" t="s">
        <v>920</v>
      </c>
      <c r="E167" s="3">
        <v>128</v>
      </c>
      <c r="F167" s="3" t="s">
        <v>921</v>
      </c>
      <c r="G167" s="3">
        <v>128</v>
      </c>
      <c r="H167" s="3" t="s">
        <v>922</v>
      </c>
      <c r="I167" s="3">
        <v>128</v>
      </c>
      <c r="J167" s="3" t="s">
        <v>923</v>
      </c>
      <c r="K167" s="3">
        <v>128</v>
      </c>
      <c r="L167" s="3" t="s">
        <v>924</v>
      </c>
      <c r="M167" s="3">
        <v>30</v>
      </c>
      <c r="N167" s="3" t="s">
        <v>925</v>
      </c>
    </row>
    <row r="168" spans="1:16">
      <c r="A168" s="3">
        <v>256</v>
      </c>
      <c r="B168" s="3" t="s">
        <v>926</v>
      </c>
      <c r="C168" s="3">
        <v>256</v>
      </c>
      <c r="D168" s="3" t="s">
        <v>927</v>
      </c>
      <c r="E168" s="3">
        <v>256</v>
      </c>
      <c r="F168" s="3" t="s">
        <v>928</v>
      </c>
      <c r="G168" s="3">
        <v>256</v>
      </c>
      <c r="H168" s="3" t="s">
        <v>929</v>
      </c>
      <c r="I168" s="3">
        <v>256</v>
      </c>
      <c r="J168" s="3" t="s">
        <v>930</v>
      </c>
      <c r="K168" s="3">
        <v>256</v>
      </c>
      <c r="L168" s="3" t="s">
        <v>931</v>
      </c>
      <c r="M168" s="7">
        <v>36</v>
      </c>
      <c r="N168" s="3" t="s">
        <v>932</v>
      </c>
      <c r="O168" s="8">
        <v>0.21</v>
      </c>
      <c r="P168" s="12" t="s">
        <v>1907</v>
      </c>
    </row>
    <row r="169" spans="1:16">
      <c r="A169" s="3">
        <v>512</v>
      </c>
      <c r="B169" s="3" t="s">
        <v>933</v>
      </c>
      <c r="C169" s="3">
        <v>512</v>
      </c>
      <c r="D169" s="3" t="s">
        <v>934</v>
      </c>
      <c r="E169">
        <v>178</v>
      </c>
      <c r="F169" s="3" t="s">
        <v>935</v>
      </c>
      <c r="G169">
        <v>180</v>
      </c>
      <c r="H169" s="3" t="s">
        <v>936</v>
      </c>
      <c r="I169" s="4">
        <v>213</v>
      </c>
      <c r="J169" s="3" t="s">
        <v>937</v>
      </c>
      <c r="K169">
        <v>167</v>
      </c>
      <c r="L169" s="3" t="s">
        <v>938</v>
      </c>
      <c r="M169" s="3">
        <v>43</v>
      </c>
      <c r="N169" s="3" t="s">
        <v>939</v>
      </c>
    </row>
    <row r="170" spans="1:16">
      <c r="A170" s="3">
        <v>1024</v>
      </c>
      <c r="B170" s="3" t="s">
        <v>940</v>
      </c>
      <c r="C170" s="3">
        <v>1024</v>
      </c>
      <c r="D170" s="3" t="s">
        <v>941</v>
      </c>
      <c r="E170" s="7">
        <v>213</v>
      </c>
      <c r="F170" s="3" t="s">
        <v>942</v>
      </c>
      <c r="G170" s="3">
        <v>216</v>
      </c>
      <c r="H170" s="3" t="s">
        <v>943</v>
      </c>
      <c r="I170" s="3">
        <v>255</v>
      </c>
      <c r="J170" s="3" t="s">
        <v>944</v>
      </c>
      <c r="K170" s="3">
        <v>200</v>
      </c>
      <c r="L170" s="3" t="s">
        <v>945</v>
      </c>
      <c r="M170" s="3">
        <v>51</v>
      </c>
      <c r="N170" s="3" t="s">
        <v>946</v>
      </c>
    </row>
    <row r="171" spans="1:16">
      <c r="A171">
        <v>1163</v>
      </c>
      <c r="B171" s="3" t="s">
        <v>947</v>
      </c>
      <c r="C171">
        <v>1060</v>
      </c>
      <c r="D171" s="3" t="s">
        <v>948</v>
      </c>
      <c r="E171" s="3">
        <v>255</v>
      </c>
      <c r="F171" s="3" t="s">
        <v>949</v>
      </c>
      <c r="G171" s="7">
        <v>259</v>
      </c>
      <c r="H171" s="3" t="s">
        <v>950</v>
      </c>
      <c r="I171" s="3">
        <v>306</v>
      </c>
      <c r="J171" s="3" t="s">
        <v>951</v>
      </c>
      <c r="K171" s="3">
        <v>240</v>
      </c>
      <c r="L171" s="3" t="s">
        <v>952</v>
      </c>
      <c r="M171" s="3">
        <v>61</v>
      </c>
      <c r="N171" s="3" t="s">
        <v>953</v>
      </c>
    </row>
    <row r="172" spans="1:16">
      <c r="A172" s="3">
        <v>1395</v>
      </c>
      <c r="B172" s="3" t="s">
        <v>954</v>
      </c>
      <c r="C172" s="3">
        <v>1272</v>
      </c>
      <c r="D172" s="3" t="s">
        <v>955</v>
      </c>
      <c r="E172" s="3">
        <v>306</v>
      </c>
      <c r="F172" s="3" t="s">
        <v>956</v>
      </c>
      <c r="G172" s="3">
        <v>310</v>
      </c>
      <c r="H172" s="3" t="s">
        <v>957</v>
      </c>
      <c r="I172" s="3">
        <v>367</v>
      </c>
      <c r="J172" s="3" t="s">
        <v>958</v>
      </c>
      <c r="K172" s="7">
        <v>288</v>
      </c>
      <c r="L172" s="3" t="s">
        <v>959</v>
      </c>
      <c r="M172" s="3">
        <v>73</v>
      </c>
      <c r="N172" s="3" t="s">
        <v>960</v>
      </c>
    </row>
    <row r="173" spans="1:16">
      <c r="A173" s="7">
        <v>1674</v>
      </c>
      <c r="B173" s="3" t="s">
        <v>961</v>
      </c>
      <c r="C173" s="7">
        <v>1526</v>
      </c>
      <c r="D173" s="3" t="s">
        <v>962</v>
      </c>
      <c r="E173" s="3">
        <v>367</v>
      </c>
      <c r="F173" s="3" t="s">
        <v>963</v>
      </c>
      <c r="G173" s="3">
        <v>372</v>
      </c>
      <c r="H173" s="3" t="s">
        <v>964</v>
      </c>
      <c r="I173" s="3">
        <v>440</v>
      </c>
      <c r="J173" s="3" t="s">
        <v>965</v>
      </c>
      <c r="K173" s="3">
        <v>345</v>
      </c>
      <c r="L173" s="3" t="s">
        <v>966</v>
      </c>
      <c r="M173" s="3">
        <v>87</v>
      </c>
      <c r="N173" s="3" t="s">
        <v>967</v>
      </c>
    </row>
    <row r="174" spans="1:16">
      <c r="A174" s="3">
        <v>2008</v>
      </c>
      <c r="B174" s="3" t="s">
        <v>968</v>
      </c>
      <c r="C174" s="3">
        <v>1831</v>
      </c>
      <c r="D174" s="3" t="s">
        <v>969</v>
      </c>
      <c r="E174" s="3">
        <v>440</v>
      </c>
      <c r="F174" s="3" t="s">
        <v>970</v>
      </c>
      <c r="G174" s="3">
        <v>446</v>
      </c>
      <c r="H174" s="3" t="s">
        <v>971</v>
      </c>
      <c r="I174" s="3">
        <v>528</v>
      </c>
      <c r="J174" s="3" t="s">
        <v>972</v>
      </c>
      <c r="K174" s="3">
        <v>414</v>
      </c>
      <c r="L174" s="3" t="s">
        <v>973</v>
      </c>
      <c r="M174" s="3">
        <v>104</v>
      </c>
      <c r="N174" s="3" t="s">
        <v>974</v>
      </c>
    </row>
    <row r="175" spans="1:16">
      <c r="A175" s="3">
        <v>2409</v>
      </c>
      <c r="B175" s="3" t="s">
        <v>975</v>
      </c>
      <c r="C175" s="3">
        <v>2197</v>
      </c>
      <c r="D175" s="3" t="s">
        <v>976</v>
      </c>
      <c r="E175" s="3">
        <v>528</v>
      </c>
      <c r="F175" s="3" t="s">
        <v>977</v>
      </c>
      <c r="G175" s="3">
        <v>535</v>
      </c>
      <c r="H175" s="3" t="s">
        <v>978</v>
      </c>
      <c r="I175" s="3">
        <v>633</v>
      </c>
      <c r="J175" s="3" t="s">
        <v>979</v>
      </c>
      <c r="K175" s="3">
        <v>496</v>
      </c>
      <c r="L175" s="3" t="s">
        <v>980</v>
      </c>
      <c r="M175" s="3">
        <v>124</v>
      </c>
      <c r="N175" s="3" t="s">
        <v>981</v>
      </c>
    </row>
    <row r="176" spans="1:16">
      <c r="A176" s="3">
        <v>2890</v>
      </c>
      <c r="B176" s="3" t="s">
        <v>982</v>
      </c>
      <c r="C176" s="3">
        <v>2636</v>
      </c>
      <c r="D176" s="3" t="s">
        <v>983</v>
      </c>
      <c r="E176" s="3">
        <v>633</v>
      </c>
      <c r="F176" s="3" t="s">
        <v>984</v>
      </c>
      <c r="G176" s="3">
        <v>642</v>
      </c>
      <c r="H176" s="3" t="s">
        <v>985</v>
      </c>
      <c r="I176" s="3">
        <v>759</v>
      </c>
      <c r="J176" s="3" t="s">
        <v>986</v>
      </c>
      <c r="K176" s="3">
        <v>595</v>
      </c>
      <c r="L176" s="3" t="s">
        <v>987</v>
      </c>
      <c r="M176" s="3">
        <v>148</v>
      </c>
      <c r="N176" s="3" t="s">
        <v>988</v>
      </c>
    </row>
    <row r="177" spans="1:16">
      <c r="A177" s="3">
        <v>3468</v>
      </c>
      <c r="B177" s="3" t="s">
        <v>989</v>
      </c>
      <c r="C177" s="3">
        <v>3163</v>
      </c>
      <c r="D177" s="3" t="s">
        <v>990</v>
      </c>
      <c r="E177" s="3">
        <v>759</v>
      </c>
      <c r="F177" s="3" t="s">
        <v>991</v>
      </c>
      <c r="G177" s="3">
        <v>770</v>
      </c>
      <c r="H177" s="3" t="s">
        <v>992</v>
      </c>
      <c r="I177" s="3">
        <v>910</v>
      </c>
      <c r="J177" s="3" t="s">
        <v>993</v>
      </c>
      <c r="K177" s="3">
        <v>714</v>
      </c>
      <c r="L177" s="3" t="s">
        <v>994</v>
      </c>
      <c r="M177" s="3">
        <v>177</v>
      </c>
      <c r="N177" s="3" t="s">
        <v>995</v>
      </c>
    </row>
    <row r="178" spans="1:16">
      <c r="A178" s="3">
        <v>4161</v>
      </c>
      <c r="B178" s="3" t="s">
        <v>996</v>
      </c>
      <c r="C178" s="3">
        <v>3795</v>
      </c>
      <c r="D178" s="3" t="s">
        <v>997</v>
      </c>
      <c r="E178" s="3">
        <v>910</v>
      </c>
      <c r="F178" s="3" t="s">
        <v>998</v>
      </c>
      <c r="G178" s="3">
        <v>924</v>
      </c>
      <c r="H178" s="3" t="s">
        <v>999</v>
      </c>
      <c r="I178" s="3">
        <v>1092</v>
      </c>
      <c r="J178" s="3" t="s">
        <v>1000</v>
      </c>
      <c r="K178" s="3">
        <v>856</v>
      </c>
      <c r="L178" s="3" t="s">
        <v>1001</v>
      </c>
      <c r="M178" s="3">
        <v>212</v>
      </c>
      <c r="N178" s="3" t="s">
        <v>1002</v>
      </c>
    </row>
    <row r="179" spans="1:16">
      <c r="A179" s="3">
        <v>4993</v>
      </c>
      <c r="B179" s="3" t="s">
        <v>1003</v>
      </c>
      <c r="C179" s="3">
        <v>4554</v>
      </c>
      <c r="D179" s="3" t="s">
        <v>1004</v>
      </c>
      <c r="E179" s="3">
        <v>1092</v>
      </c>
      <c r="F179" s="3" t="s">
        <v>1005</v>
      </c>
      <c r="G179" s="3">
        <v>1108</v>
      </c>
      <c r="H179" s="3" t="s">
        <v>1006</v>
      </c>
      <c r="I179" s="3">
        <v>1310</v>
      </c>
      <c r="J179" s="3" t="s">
        <v>1007</v>
      </c>
      <c r="K179" s="3">
        <v>1027</v>
      </c>
      <c r="L179" s="3" t="s">
        <v>1008</v>
      </c>
      <c r="M179" s="3">
        <v>254</v>
      </c>
      <c r="N179" s="3" t="s">
        <v>1009</v>
      </c>
    </row>
    <row r="180" spans="1:16">
      <c r="A180" s="3">
        <v>5991</v>
      </c>
      <c r="B180" s="3" t="s">
        <v>1010</v>
      </c>
      <c r="C180" s="3">
        <v>5464</v>
      </c>
      <c r="D180" s="3" t="s">
        <v>1011</v>
      </c>
      <c r="E180" s="3">
        <v>1310</v>
      </c>
      <c r="F180" s="3" t="s">
        <v>1012</v>
      </c>
      <c r="G180" s="3">
        <v>1329</v>
      </c>
      <c r="H180" s="3" t="s">
        <v>1013</v>
      </c>
      <c r="I180" s="3">
        <v>1572</v>
      </c>
      <c r="J180" s="3" t="s">
        <v>1014</v>
      </c>
      <c r="K180" s="3">
        <v>1232</v>
      </c>
      <c r="L180" s="3" t="s">
        <v>1015</v>
      </c>
    </row>
    <row r="181" spans="1:16">
      <c r="A181" s="3">
        <v>7189</v>
      </c>
      <c r="B181" s="3" t="s">
        <v>1016</v>
      </c>
      <c r="C181" s="3">
        <v>6556</v>
      </c>
      <c r="D181" s="3" t="s">
        <v>1017</v>
      </c>
      <c r="E181" s="3">
        <v>1572</v>
      </c>
      <c r="F181" s="3" t="s">
        <v>1018</v>
      </c>
      <c r="G181" s="3">
        <v>1594</v>
      </c>
      <c r="H181" s="3" t="s">
        <v>1019</v>
      </c>
      <c r="I181" s="3">
        <v>1886</v>
      </c>
      <c r="J181" s="3" t="s">
        <v>1020</v>
      </c>
      <c r="K181" s="3">
        <v>1478</v>
      </c>
      <c r="L181" s="3" t="s">
        <v>1021</v>
      </c>
    </row>
    <row r="182" spans="1:16">
      <c r="C182" s="3">
        <v>7867</v>
      </c>
      <c r="D182" s="3" t="s">
        <v>1022</v>
      </c>
      <c r="E182" s="3">
        <v>1886</v>
      </c>
      <c r="F182" s="3" t="s">
        <v>1023</v>
      </c>
      <c r="G182" s="3">
        <v>1912</v>
      </c>
      <c r="H182" s="3" t="s">
        <v>1024</v>
      </c>
      <c r="I182" s="3">
        <v>2263</v>
      </c>
      <c r="J182" s="3" t="s">
        <v>1025</v>
      </c>
      <c r="K182" s="3">
        <v>1773</v>
      </c>
      <c r="L182" s="3" t="s">
        <v>1026</v>
      </c>
    </row>
    <row r="183" spans="1:16">
      <c r="I183" s="3">
        <v>2715</v>
      </c>
      <c r="J183" s="3" t="s">
        <v>1027</v>
      </c>
      <c r="K183" s="3">
        <v>2127</v>
      </c>
      <c r="L183" s="3" t="s">
        <v>1028</v>
      </c>
    </row>
    <row r="184" spans="1:16">
      <c r="K184" s="3">
        <v>2552</v>
      </c>
      <c r="L184" s="3" t="s">
        <v>1029</v>
      </c>
    </row>
    <row r="187" spans="1:16" s="2" customFormat="1" ht="15">
      <c r="A187" s="2" t="s">
        <v>1030</v>
      </c>
      <c r="B187" s="2" t="s">
        <v>1031</v>
      </c>
      <c r="C187" s="2" t="s">
        <v>1032</v>
      </c>
      <c r="D187" s="2" t="s">
        <v>1881</v>
      </c>
      <c r="E187" s="2" t="s">
        <v>1033</v>
      </c>
    </row>
    <row r="188" spans="1:16">
      <c r="A188" s="3">
        <v>1</v>
      </c>
      <c r="B188" s="3" t="s">
        <v>1034</v>
      </c>
      <c r="C188" s="3">
        <v>1</v>
      </c>
      <c r="D188" s="3" t="s">
        <v>1035</v>
      </c>
      <c r="E188" s="3">
        <v>1</v>
      </c>
      <c r="F188" s="3" t="s">
        <v>1036</v>
      </c>
      <c r="G188" s="3">
        <v>1</v>
      </c>
      <c r="H188" s="3" t="s">
        <v>1037</v>
      </c>
      <c r="I188" s="3">
        <v>1</v>
      </c>
      <c r="J188" s="3" t="s">
        <v>1038</v>
      </c>
      <c r="K188" s="3">
        <v>1</v>
      </c>
      <c r="L188" s="3" t="s">
        <v>1039</v>
      </c>
      <c r="M188" s="3">
        <v>1</v>
      </c>
      <c r="N188" s="3" t="s">
        <v>1040</v>
      </c>
      <c r="O188" s="3">
        <v>1</v>
      </c>
      <c r="P188" s="3" t="s">
        <v>1041</v>
      </c>
    </row>
    <row r="189" spans="1:16">
      <c r="A189" s="3">
        <v>2</v>
      </c>
      <c r="B189" s="3" t="s">
        <v>1042</v>
      </c>
      <c r="C189" s="3">
        <v>2</v>
      </c>
      <c r="D189" s="3" t="s">
        <v>1043</v>
      </c>
      <c r="E189" s="3">
        <v>2</v>
      </c>
      <c r="F189" s="3" t="s">
        <v>1044</v>
      </c>
      <c r="G189" s="3">
        <v>2</v>
      </c>
      <c r="H189" s="3" t="s">
        <v>1045</v>
      </c>
      <c r="I189" s="3">
        <v>2</v>
      </c>
      <c r="J189" s="3" t="s">
        <v>1046</v>
      </c>
      <c r="K189" s="3">
        <v>2</v>
      </c>
      <c r="L189" s="3" t="s">
        <v>1047</v>
      </c>
      <c r="M189" s="3">
        <v>2</v>
      </c>
      <c r="N189" s="3" t="s">
        <v>1048</v>
      </c>
      <c r="O189" s="3">
        <v>2</v>
      </c>
      <c r="P189" s="3" t="s">
        <v>1049</v>
      </c>
    </row>
    <row r="190" spans="1:16">
      <c r="A190" s="3">
        <v>4</v>
      </c>
      <c r="B190" s="3" t="s">
        <v>1050</v>
      </c>
      <c r="C190" s="3">
        <v>4</v>
      </c>
      <c r="D190" s="3" t="s">
        <v>1051</v>
      </c>
      <c r="E190" s="3">
        <v>4</v>
      </c>
      <c r="F190" s="3" t="s">
        <v>1052</v>
      </c>
      <c r="G190" s="3">
        <v>4</v>
      </c>
      <c r="H190" s="3" t="s">
        <v>1053</v>
      </c>
      <c r="I190" s="3">
        <v>4</v>
      </c>
      <c r="J190" s="3" t="s">
        <v>1054</v>
      </c>
      <c r="K190" s="3">
        <v>4</v>
      </c>
      <c r="L190" s="3" t="s">
        <v>1055</v>
      </c>
      <c r="M190" s="7">
        <v>4</v>
      </c>
      <c r="N190" s="3" t="s">
        <v>1056</v>
      </c>
      <c r="O190" s="3">
        <v>3</v>
      </c>
      <c r="P190" s="3" t="s">
        <v>1057</v>
      </c>
    </row>
    <row r="191" spans="1:16">
      <c r="A191" s="3">
        <v>8</v>
      </c>
      <c r="B191" s="3" t="s">
        <v>1058</v>
      </c>
      <c r="C191" s="3">
        <v>8</v>
      </c>
      <c r="D191" s="3" t="s">
        <v>1059</v>
      </c>
      <c r="E191" s="3">
        <v>8</v>
      </c>
      <c r="F191" s="3" t="s">
        <v>1060</v>
      </c>
      <c r="G191" s="3">
        <v>8</v>
      </c>
      <c r="H191" s="3" t="s">
        <v>1061</v>
      </c>
      <c r="I191" s="3">
        <v>8</v>
      </c>
      <c r="J191" s="3" t="s">
        <v>1062</v>
      </c>
      <c r="K191" s="3">
        <v>8</v>
      </c>
      <c r="L191" s="3" t="s">
        <v>1063</v>
      </c>
      <c r="M191">
        <v>8</v>
      </c>
      <c r="N191" s="3" t="s">
        <v>1064</v>
      </c>
      <c r="O191" s="3">
        <v>4</v>
      </c>
      <c r="P191" s="3" t="s">
        <v>1065</v>
      </c>
    </row>
    <row r="192" spans="1:16">
      <c r="A192" s="3">
        <v>16</v>
      </c>
      <c r="B192" s="3" t="s">
        <v>1066</v>
      </c>
      <c r="C192" s="3">
        <v>16</v>
      </c>
      <c r="D192" s="3" t="s">
        <v>1067</v>
      </c>
      <c r="E192" s="3">
        <v>16</v>
      </c>
      <c r="F192" s="3" t="s">
        <v>1068</v>
      </c>
      <c r="G192" s="3">
        <v>16</v>
      </c>
      <c r="H192" s="3" t="s">
        <v>1069</v>
      </c>
      <c r="I192" s="3">
        <v>16</v>
      </c>
      <c r="J192" s="3" t="s">
        <v>1070</v>
      </c>
      <c r="K192" s="3">
        <v>16</v>
      </c>
      <c r="L192" s="3" t="s">
        <v>1071</v>
      </c>
      <c r="M192" s="3">
        <v>15</v>
      </c>
      <c r="N192" s="3" t="s">
        <v>1072</v>
      </c>
    </row>
    <row r="193" spans="1:16">
      <c r="A193" s="3">
        <v>32</v>
      </c>
      <c r="B193" s="3" t="s">
        <v>1073</v>
      </c>
      <c r="C193" s="3">
        <v>32</v>
      </c>
      <c r="D193" s="3" t="s">
        <v>1074</v>
      </c>
      <c r="E193" s="3">
        <v>32</v>
      </c>
      <c r="F193" s="3" t="s">
        <v>1075</v>
      </c>
      <c r="G193" s="3">
        <v>32</v>
      </c>
      <c r="H193" s="3" t="s">
        <v>1076</v>
      </c>
      <c r="I193" s="3">
        <v>32</v>
      </c>
      <c r="J193" s="3" t="s">
        <v>1077</v>
      </c>
      <c r="K193" s="3">
        <v>32</v>
      </c>
      <c r="L193" s="3" t="s">
        <v>1078</v>
      </c>
      <c r="M193" s="3">
        <v>12</v>
      </c>
      <c r="N193" s="3" t="s">
        <v>1079</v>
      </c>
      <c r="O193" s="12">
        <v>0.13</v>
      </c>
      <c r="P193" s="12" t="s">
        <v>1907</v>
      </c>
    </row>
    <row r="194" spans="1:16">
      <c r="A194" s="3">
        <v>64</v>
      </c>
      <c r="B194" s="3" t="s">
        <v>1080</v>
      </c>
      <c r="C194" s="3">
        <v>64</v>
      </c>
      <c r="D194" s="3" t="s">
        <v>1081</v>
      </c>
      <c r="E194" s="3">
        <v>64</v>
      </c>
      <c r="F194" s="3" t="s">
        <v>1082</v>
      </c>
      <c r="G194" s="3">
        <v>64</v>
      </c>
      <c r="H194" s="3" t="s">
        <v>1083</v>
      </c>
      <c r="I194" s="3">
        <v>64</v>
      </c>
      <c r="J194" s="3" t="s">
        <v>1084</v>
      </c>
      <c r="K194" s="3">
        <v>64</v>
      </c>
      <c r="L194" s="3" t="s">
        <v>1085</v>
      </c>
      <c r="M194" s="3">
        <v>9</v>
      </c>
      <c r="N194" s="3" t="s">
        <v>1086</v>
      </c>
    </row>
    <row r="195" spans="1:16">
      <c r="A195" s="3">
        <v>128</v>
      </c>
      <c r="B195" s="3" t="s">
        <v>1087</v>
      </c>
      <c r="C195" s="3">
        <v>128</v>
      </c>
      <c r="D195" s="3" t="s">
        <v>1088</v>
      </c>
      <c r="E195" s="3">
        <v>128</v>
      </c>
      <c r="F195" s="3" t="s">
        <v>1089</v>
      </c>
      <c r="G195" s="3">
        <v>128</v>
      </c>
      <c r="H195" s="3" t="s">
        <v>1090</v>
      </c>
      <c r="I195" s="3">
        <v>128</v>
      </c>
      <c r="J195" s="3" t="s">
        <v>1091</v>
      </c>
      <c r="K195" s="3">
        <v>128</v>
      </c>
      <c r="L195" s="3" t="s">
        <v>1092</v>
      </c>
      <c r="M195" s="3">
        <v>10</v>
      </c>
      <c r="N195" s="3" t="s">
        <v>1093</v>
      </c>
    </row>
    <row r="196" spans="1:16">
      <c r="A196" s="3">
        <v>256</v>
      </c>
      <c r="B196" s="3" t="s">
        <v>1094</v>
      </c>
      <c r="C196" s="3">
        <v>256</v>
      </c>
      <c r="D196" s="3" t="s">
        <v>1095</v>
      </c>
      <c r="E196" s="3">
        <v>256</v>
      </c>
      <c r="F196" s="3" t="s">
        <v>1096</v>
      </c>
      <c r="G196" s="3">
        <v>256</v>
      </c>
      <c r="H196" s="3" t="s">
        <v>1097</v>
      </c>
      <c r="I196" s="3">
        <v>256</v>
      </c>
      <c r="J196" s="3" t="s">
        <v>1098</v>
      </c>
      <c r="K196" s="3">
        <v>256</v>
      </c>
      <c r="L196" s="3" t="s">
        <v>1099</v>
      </c>
      <c r="M196" s="3">
        <v>14</v>
      </c>
      <c r="N196" s="3" t="s">
        <v>1100</v>
      </c>
    </row>
    <row r="197" spans="1:16">
      <c r="A197" s="3">
        <v>512</v>
      </c>
      <c r="B197" s="3" t="s">
        <v>1101</v>
      </c>
      <c r="C197" s="3">
        <v>512</v>
      </c>
      <c r="D197" s="3" t="s">
        <v>1102</v>
      </c>
      <c r="E197">
        <v>203</v>
      </c>
      <c r="F197" s="3" t="s">
        <v>1103</v>
      </c>
      <c r="G197">
        <v>220</v>
      </c>
      <c r="H197" s="3" t="s">
        <v>1104</v>
      </c>
      <c r="I197" s="3">
        <v>512</v>
      </c>
      <c r="J197" s="3" t="s">
        <v>1105</v>
      </c>
      <c r="K197">
        <v>212</v>
      </c>
      <c r="L197" s="3" t="s">
        <v>1106</v>
      </c>
      <c r="M197" s="3">
        <v>16</v>
      </c>
      <c r="N197" s="3" t="s">
        <v>1107</v>
      </c>
    </row>
    <row r="198" spans="1:16">
      <c r="A198" s="3">
        <v>1024</v>
      </c>
      <c r="B198" s="3" t="s">
        <v>1108</v>
      </c>
      <c r="C198" s="3">
        <v>1024</v>
      </c>
      <c r="D198" s="3" t="s">
        <v>1109</v>
      </c>
      <c r="E198" s="3">
        <v>233</v>
      </c>
      <c r="F198" s="3" t="s">
        <v>1110</v>
      </c>
      <c r="G198" s="3">
        <v>264</v>
      </c>
      <c r="H198" s="3" t="s">
        <v>1111</v>
      </c>
      <c r="I198" s="4">
        <v>281</v>
      </c>
      <c r="J198" s="3" t="s">
        <v>1112</v>
      </c>
      <c r="K198" s="7">
        <v>254</v>
      </c>
      <c r="L198" s="3" t="s">
        <v>1113</v>
      </c>
      <c r="M198" s="3">
        <v>19</v>
      </c>
      <c r="N198" s="3" t="s">
        <v>1114</v>
      </c>
    </row>
    <row r="199" spans="1:16">
      <c r="A199">
        <v>1510</v>
      </c>
      <c r="B199" s="3" t="s">
        <v>1115</v>
      </c>
      <c r="C199">
        <v>1538</v>
      </c>
      <c r="D199" s="3" t="s">
        <v>1116</v>
      </c>
      <c r="E199" s="3">
        <v>206</v>
      </c>
      <c r="F199" s="3" t="s">
        <v>1117</v>
      </c>
      <c r="G199" s="3">
        <v>316</v>
      </c>
      <c r="H199" s="3" t="s">
        <v>1118</v>
      </c>
      <c r="I199" s="3">
        <v>258</v>
      </c>
      <c r="J199" s="3" t="s">
        <v>1119</v>
      </c>
      <c r="K199" s="3">
        <v>304</v>
      </c>
      <c r="L199" s="3" t="s">
        <v>1120</v>
      </c>
      <c r="M199" s="3">
        <v>22</v>
      </c>
      <c r="N199" s="3" t="s">
        <v>1121</v>
      </c>
    </row>
    <row r="200" spans="1:16">
      <c r="A200" s="3">
        <v>1812</v>
      </c>
      <c r="B200" s="3" t="s">
        <v>1122</v>
      </c>
      <c r="C200" s="3">
        <v>1539</v>
      </c>
      <c r="D200" s="3" t="s">
        <v>1123</v>
      </c>
      <c r="E200" s="3">
        <v>243</v>
      </c>
      <c r="F200" s="3" t="s">
        <v>1124</v>
      </c>
      <c r="G200" s="3">
        <v>379</v>
      </c>
      <c r="H200" s="3" t="s">
        <v>1125</v>
      </c>
      <c r="I200" s="3">
        <v>260</v>
      </c>
      <c r="J200" s="3" t="s">
        <v>1126</v>
      </c>
      <c r="K200" s="3">
        <v>364</v>
      </c>
      <c r="L200" s="3" t="s">
        <v>1127</v>
      </c>
      <c r="M200" s="3">
        <v>26</v>
      </c>
      <c r="N200" s="3" t="s">
        <v>1128</v>
      </c>
    </row>
    <row r="201" spans="1:16">
      <c r="A201" s="3">
        <v>2174</v>
      </c>
      <c r="B201" s="3" t="s">
        <v>1129</v>
      </c>
      <c r="C201" s="3">
        <v>1845</v>
      </c>
      <c r="D201" s="3" t="s">
        <v>1130</v>
      </c>
      <c r="E201" s="3">
        <v>291</v>
      </c>
      <c r="F201" s="3" t="s">
        <v>1131</v>
      </c>
      <c r="G201" s="7">
        <v>454</v>
      </c>
      <c r="H201" s="3" t="s">
        <v>1132</v>
      </c>
      <c r="I201" s="3">
        <v>262</v>
      </c>
      <c r="J201" s="3" t="s">
        <v>1133</v>
      </c>
      <c r="K201" s="3">
        <v>436</v>
      </c>
      <c r="L201" s="3" t="s">
        <v>1134</v>
      </c>
      <c r="M201" s="3">
        <v>31</v>
      </c>
      <c r="N201" s="3" t="s">
        <v>1135</v>
      </c>
    </row>
    <row r="202" spans="1:16">
      <c r="A202" s="7">
        <v>2608</v>
      </c>
      <c r="B202" s="3" t="s">
        <v>1136</v>
      </c>
      <c r="C202" s="3">
        <v>2214</v>
      </c>
      <c r="D202" s="3" t="s">
        <v>1896</v>
      </c>
      <c r="E202" s="3">
        <v>349</v>
      </c>
      <c r="F202" s="3" t="s">
        <v>1137</v>
      </c>
      <c r="G202" s="3">
        <v>544</v>
      </c>
      <c r="H202" s="3" t="s">
        <v>1138</v>
      </c>
      <c r="I202" s="3">
        <v>263</v>
      </c>
      <c r="J202" s="3" t="s">
        <v>1139</v>
      </c>
      <c r="K202" s="3">
        <v>523</v>
      </c>
      <c r="L202" s="3" t="s">
        <v>1140</v>
      </c>
      <c r="M202" s="3">
        <v>37</v>
      </c>
      <c r="N202" s="3" t="s">
        <v>1141</v>
      </c>
    </row>
    <row r="203" spans="1:16">
      <c r="A203" s="3">
        <v>3129</v>
      </c>
      <c r="B203" s="3" t="s">
        <v>1142</v>
      </c>
      <c r="C203" s="7">
        <v>2656</v>
      </c>
      <c r="D203" s="3" t="s">
        <v>1143</v>
      </c>
      <c r="E203" s="7">
        <v>418</v>
      </c>
      <c r="F203" s="3" t="s">
        <v>1144</v>
      </c>
      <c r="G203" s="3">
        <v>652</v>
      </c>
      <c r="H203" s="3" t="s">
        <v>1145</v>
      </c>
      <c r="I203" s="3">
        <v>264</v>
      </c>
      <c r="J203" s="3" t="s">
        <v>1146</v>
      </c>
      <c r="K203" s="3">
        <v>627</v>
      </c>
      <c r="L203" s="3" t="s">
        <v>1147</v>
      </c>
      <c r="M203" s="3">
        <v>44</v>
      </c>
      <c r="N203" s="3" t="s">
        <v>1148</v>
      </c>
    </row>
    <row r="204" spans="1:16">
      <c r="A204" s="3">
        <v>3754</v>
      </c>
      <c r="B204" s="3" t="s">
        <v>1149</v>
      </c>
      <c r="C204" s="3">
        <v>3187</v>
      </c>
      <c r="D204" s="3" t="s">
        <v>1150</v>
      </c>
      <c r="E204" s="3">
        <v>501</v>
      </c>
      <c r="F204" s="3" t="s">
        <v>1151</v>
      </c>
      <c r="G204" s="3">
        <v>782</v>
      </c>
      <c r="H204" s="3" t="s">
        <v>1152</v>
      </c>
      <c r="I204" s="3">
        <v>265</v>
      </c>
      <c r="J204" s="3" t="s">
        <v>1153</v>
      </c>
      <c r="K204" s="3">
        <v>752</v>
      </c>
      <c r="L204" s="3" t="s">
        <v>1154</v>
      </c>
      <c r="M204" s="3">
        <v>52</v>
      </c>
      <c r="N204" s="3" t="s">
        <v>1155</v>
      </c>
    </row>
    <row r="205" spans="1:16">
      <c r="A205" s="3">
        <v>4504</v>
      </c>
      <c r="B205" s="3" t="s">
        <v>1156</v>
      </c>
      <c r="C205" s="3">
        <v>3824</v>
      </c>
      <c r="D205" s="3" t="s">
        <v>1157</v>
      </c>
      <c r="E205" s="3">
        <v>601</v>
      </c>
      <c r="F205" s="3" t="s">
        <v>1158</v>
      </c>
      <c r="G205" s="3">
        <v>938</v>
      </c>
      <c r="H205" s="3" t="s">
        <v>1159</v>
      </c>
      <c r="I205" s="3">
        <v>266</v>
      </c>
      <c r="J205" s="3" t="s">
        <v>1160</v>
      </c>
      <c r="K205" s="3">
        <v>902</v>
      </c>
      <c r="L205" s="3" t="s">
        <v>1161</v>
      </c>
      <c r="M205" s="3">
        <v>62</v>
      </c>
      <c r="N205" s="3" t="s">
        <v>1162</v>
      </c>
    </row>
    <row r="206" spans="1:16">
      <c r="A206" s="3">
        <v>5404</v>
      </c>
      <c r="B206" s="3" t="s">
        <v>1163</v>
      </c>
      <c r="C206" s="3">
        <v>4588</v>
      </c>
      <c r="D206" s="3" t="s">
        <v>1164</v>
      </c>
      <c r="E206" s="3">
        <v>721</v>
      </c>
      <c r="F206" s="3" t="s">
        <v>1165</v>
      </c>
      <c r="G206" s="3">
        <v>1125</v>
      </c>
      <c r="H206" s="3" t="s">
        <v>1166</v>
      </c>
      <c r="I206" s="3">
        <v>267</v>
      </c>
      <c r="J206" s="3" t="s">
        <v>1167</v>
      </c>
      <c r="K206" s="3">
        <v>1082</v>
      </c>
      <c r="L206" s="3" t="s">
        <v>1168</v>
      </c>
      <c r="M206" s="3">
        <v>74</v>
      </c>
      <c r="N206" s="3" t="s">
        <v>1169</v>
      </c>
    </row>
    <row r="207" spans="1:16">
      <c r="A207" s="3">
        <v>6484</v>
      </c>
      <c r="B207" s="3" t="s">
        <v>1170</v>
      </c>
      <c r="C207" s="3">
        <v>5505</v>
      </c>
      <c r="D207" s="3" t="s">
        <v>1171</v>
      </c>
      <c r="E207" s="3">
        <v>865</v>
      </c>
      <c r="F207" s="3" t="s">
        <v>1172</v>
      </c>
      <c r="G207" s="3">
        <v>1350</v>
      </c>
      <c r="H207" s="3" t="s">
        <v>1173</v>
      </c>
      <c r="I207" s="3">
        <v>268</v>
      </c>
      <c r="J207" s="3" t="s">
        <v>1174</v>
      </c>
      <c r="K207" s="3">
        <v>1298</v>
      </c>
      <c r="L207" s="3" t="s">
        <v>1175</v>
      </c>
    </row>
    <row r="208" spans="1:16">
      <c r="A208" s="3">
        <v>7780</v>
      </c>
      <c r="B208" s="3" t="s">
        <v>1176</v>
      </c>
      <c r="C208" s="3">
        <v>6606</v>
      </c>
      <c r="D208" s="3" t="s">
        <v>1177</v>
      </c>
      <c r="E208" s="3">
        <v>1038</v>
      </c>
      <c r="F208" s="3" t="s">
        <v>1178</v>
      </c>
      <c r="G208" s="3">
        <v>1620</v>
      </c>
      <c r="H208" s="3" t="s">
        <v>1179</v>
      </c>
      <c r="I208" s="3">
        <v>269</v>
      </c>
      <c r="J208" s="3" t="s">
        <v>1180</v>
      </c>
      <c r="K208" s="3">
        <v>1557</v>
      </c>
      <c r="L208" s="3" t="s">
        <v>1181</v>
      </c>
    </row>
    <row r="209" spans="1:12">
      <c r="A209" s="3">
        <v>9336</v>
      </c>
      <c r="B209" s="3" t="s">
        <v>1182</v>
      </c>
      <c r="C209" s="3">
        <v>7927</v>
      </c>
      <c r="D209" s="3" t="s">
        <v>1183</v>
      </c>
      <c r="E209" s="3">
        <v>1245</v>
      </c>
      <c r="F209" s="3" t="s">
        <v>1184</v>
      </c>
      <c r="G209" s="3">
        <v>1944</v>
      </c>
      <c r="H209" s="3" t="s">
        <v>1185</v>
      </c>
      <c r="I209" s="3">
        <v>270</v>
      </c>
      <c r="J209" s="3" t="s">
        <v>1186</v>
      </c>
      <c r="K209" s="3">
        <v>1868</v>
      </c>
      <c r="L209" s="3" t="s">
        <v>1187</v>
      </c>
    </row>
    <row r="210" spans="1:12">
      <c r="C210" s="3">
        <v>9512</v>
      </c>
      <c r="D210" s="3" t="s">
        <v>1188</v>
      </c>
      <c r="E210" s="3">
        <v>1494</v>
      </c>
      <c r="F210" s="3" t="s">
        <v>1189</v>
      </c>
      <c r="G210" s="3">
        <v>2332</v>
      </c>
      <c r="H210" s="3" t="s">
        <v>1190</v>
      </c>
      <c r="I210" s="3">
        <v>271</v>
      </c>
      <c r="J210" s="3" t="s">
        <v>1191</v>
      </c>
      <c r="K210" s="3">
        <v>2241</v>
      </c>
      <c r="L210" s="3" t="s">
        <v>1192</v>
      </c>
    </row>
    <row r="211" spans="1:12">
      <c r="C211" s="3">
        <v>11414</v>
      </c>
      <c r="D211" s="3" t="s">
        <v>1193</v>
      </c>
      <c r="E211" s="3">
        <v>1792</v>
      </c>
      <c r="F211" s="3" t="s">
        <v>1194</v>
      </c>
      <c r="G211" s="3">
        <v>2798</v>
      </c>
      <c r="H211" s="3" t="s">
        <v>1195</v>
      </c>
      <c r="I211" s="3">
        <v>272</v>
      </c>
      <c r="J211" s="3" t="s">
        <v>1196</v>
      </c>
      <c r="K211" s="3">
        <v>2689</v>
      </c>
      <c r="L211" s="3" t="s">
        <v>1197</v>
      </c>
    </row>
    <row r="212" spans="1:12">
      <c r="E212" s="3">
        <v>2150</v>
      </c>
      <c r="F212" s="3" t="s">
        <v>1198</v>
      </c>
      <c r="G212" s="3">
        <v>3357</v>
      </c>
      <c r="H212" s="3" t="s">
        <v>1199</v>
      </c>
      <c r="I212" s="3">
        <v>311</v>
      </c>
      <c r="J212" s="3" t="s">
        <v>1200</v>
      </c>
    </row>
    <row r="213" spans="1:12">
      <c r="E213" s="3">
        <v>2580</v>
      </c>
      <c r="F213" s="3" t="s">
        <v>1201</v>
      </c>
      <c r="I213" s="3">
        <v>284</v>
      </c>
      <c r="J213" s="3" t="s">
        <v>1202</v>
      </c>
    </row>
    <row r="214" spans="1:12">
      <c r="E214" s="3">
        <v>3096</v>
      </c>
      <c r="F214" s="3" t="s">
        <v>1203</v>
      </c>
      <c r="I214" s="3">
        <v>337</v>
      </c>
      <c r="J214" s="3" t="s">
        <v>1204</v>
      </c>
    </row>
    <row r="215" spans="1:12">
      <c r="I215" s="3">
        <v>404</v>
      </c>
      <c r="J215" s="3" t="s">
        <v>1205</v>
      </c>
    </row>
    <row r="216" spans="1:12">
      <c r="I216" s="3">
        <v>484</v>
      </c>
      <c r="J216" s="3" t="s">
        <v>1206</v>
      </c>
    </row>
    <row r="217" spans="1:12">
      <c r="I217" s="3">
        <v>580</v>
      </c>
      <c r="J217" s="3" t="s">
        <v>1207</v>
      </c>
    </row>
    <row r="218" spans="1:12">
      <c r="I218" s="3">
        <v>696</v>
      </c>
      <c r="J218" s="3" t="s">
        <v>1208</v>
      </c>
    </row>
    <row r="219" spans="1:12">
      <c r="I219" s="3">
        <v>835</v>
      </c>
      <c r="J219" s="3" t="s">
        <v>1209</v>
      </c>
    </row>
    <row r="220" spans="1:12">
      <c r="I220" s="3">
        <v>1002</v>
      </c>
      <c r="J220" s="3" t="s">
        <v>1210</v>
      </c>
    </row>
    <row r="221" spans="1:12">
      <c r="I221" s="3">
        <v>1202</v>
      </c>
      <c r="J221" s="3" t="s">
        <v>1211</v>
      </c>
    </row>
    <row r="222" spans="1:12">
      <c r="I222" s="3">
        <v>1442</v>
      </c>
      <c r="J222" s="3" t="s">
        <v>1212</v>
      </c>
    </row>
    <row r="223" spans="1:12">
      <c r="I223" s="3">
        <v>1730</v>
      </c>
      <c r="J223" s="3" t="s">
        <v>1213</v>
      </c>
    </row>
    <row r="224" spans="1:12">
      <c r="I224" s="3">
        <v>2076</v>
      </c>
      <c r="J224" s="3" t="s">
        <v>1214</v>
      </c>
    </row>
    <row r="225" spans="1:16">
      <c r="I225" s="3">
        <v>2491</v>
      </c>
      <c r="J225" s="3" t="s">
        <v>1215</v>
      </c>
    </row>
    <row r="228" spans="1:16" s="2" customFormat="1" ht="15">
      <c r="A228" s="2" t="s">
        <v>1216</v>
      </c>
      <c r="B228" s="2" t="s">
        <v>1217</v>
      </c>
      <c r="C228" s="2" t="s">
        <v>1218</v>
      </c>
      <c r="D228" s="2" t="s">
        <v>1882</v>
      </c>
      <c r="E228" s="2" t="s">
        <v>1219</v>
      </c>
    </row>
    <row r="229" spans="1:16">
      <c r="A229" s="3">
        <v>1</v>
      </c>
      <c r="B229" s="3" t="s">
        <v>1220</v>
      </c>
      <c r="C229" s="3">
        <v>1</v>
      </c>
      <c r="D229" s="3" t="s">
        <v>1221</v>
      </c>
      <c r="E229" s="3">
        <v>1</v>
      </c>
      <c r="F229" s="3" t="s">
        <v>1222</v>
      </c>
      <c r="G229" s="3">
        <v>1</v>
      </c>
      <c r="H229" s="3" t="s">
        <v>1223</v>
      </c>
      <c r="I229" s="3">
        <v>1</v>
      </c>
      <c r="J229" s="3" t="s">
        <v>1224</v>
      </c>
      <c r="K229" s="3">
        <v>1</v>
      </c>
      <c r="L229" s="3" t="s">
        <v>1225</v>
      </c>
      <c r="M229" s="3">
        <v>1</v>
      </c>
      <c r="N229" s="3" t="s">
        <v>1226</v>
      </c>
      <c r="O229" s="3">
        <v>1</v>
      </c>
      <c r="P229" s="3" t="s">
        <v>1227</v>
      </c>
    </row>
    <row r="230" spans="1:16">
      <c r="A230" s="3">
        <v>2</v>
      </c>
      <c r="B230" s="3" t="s">
        <v>1228</v>
      </c>
      <c r="C230" s="3">
        <v>2</v>
      </c>
      <c r="D230" s="3" t="s">
        <v>1229</v>
      </c>
      <c r="E230" s="3">
        <v>2</v>
      </c>
      <c r="F230" s="3" t="s">
        <v>1230</v>
      </c>
      <c r="G230" s="3">
        <v>2</v>
      </c>
      <c r="H230" s="3" t="s">
        <v>1231</v>
      </c>
      <c r="I230" s="3">
        <v>2</v>
      </c>
      <c r="J230" s="3" t="s">
        <v>1232</v>
      </c>
      <c r="K230" s="3">
        <v>2</v>
      </c>
      <c r="L230" s="3" t="s">
        <v>1233</v>
      </c>
      <c r="M230" s="3">
        <v>2</v>
      </c>
      <c r="N230" s="3" t="s">
        <v>1234</v>
      </c>
      <c r="O230" s="3">
        <v>2</v>
      </c>
      <c r="P230" s="3" t="s">
        <v>1235</v>
      </c>
    </row>
    <row r="231" spans="1:16">
      <c r="A231" s="3">
        <v>4</v>
      </c>
      <c r="B231" s="3" t="s">
        <v>1236</v>
      </c>
      <c r="C231" s="3">
        <v>4</v>
      </c>
      <c r="D231" s="3" t="s">
        <v>1237</v>
      </c>
      <c r="E231" s="3">
        <v>4</v>
      </c>
      <c r="F231" s="3" t="s">
        <v>1238</v>
      </c>
      <c r="G231" s="3">
        <v>4</v>
      </c>
      <c r="H231" s="3" t="s">
        <v>1239</v>
      </c>
      <c r="I231" s="3">
        <v>4</v>
      </c>
      <c r="J231" s="3" t="s">
        <v>1240</v>
      </c>
      <c r="K231" s="3">
        <v>4</v>
      </c>
      <c r="L231" s="3" t="s">
        <v>1241</v>
      </c>
      <c r="M231" s="3">
        <v>4</v>
      </c>
      <c r="N231" s="3" t="s">
        <v>1242</v>
      </c>
      <c r="O231" s="3">
        <v>3</v>
      </c>
      <c r="P231" s="3" t="s">
        <v>1243</v>
      </c>
    </row>
    <row r="232" spans="1:16">
      <c r="A232" s="3">
        <v>8</v>
      </c>
      <c r="B232" s="3" t="s">
        <v>1244</v>
      </c>
      <c r="C232" s="3">
        <v>8</v>
      </c>
      <c r="D232" s="3" t="s">
        <v>1245</v>
      </c>
      <c r="E232" s="3">
        <v>8</v>
      </c>
      <c r="F232" s="3" t="s">
        <v>1246</v>
      </c>
      <c r="G232" s="3">
        <v>8</v>
      </c>
      <c r="H232" s="3" t="s">
        <v>1247</v>
      </c>
      <c r="I232" s="3">
        <v>8</v>
      </c>
      <c r="J232" s="3" t="s">
        <v>1248</v>
      </c>
      <c r="K232" s="3">
        <v>8</v>
      </c>
      <c r="L232" s="3" t="s">
        <v>1249</v>
      </c>
      <c r="M232" s="3">
        <v>8</v>
      </c>
      <c r="N232" s="3" t="s">
        <v>1250</v>
      </c>
      <c r="O232" s="3">
        <v>4</v>
      </c>
      <c r="P232" s="3" t="s">
        <v>1251</v>
      </c>
    </row>
    <row r="233" spans="1:16">
      <c r="A233" s="3">
        <v>16</v>
      </c>
      <c r="B233" s="3" t="s">
        <v>1252</v>
      </c>
      <c r="C233" s="3">
        <v>16</v>
      </c>
      <c r="D233" s="3" t="s">
        <v>1253</v>
      </c>
      <c r="E233" s="3">
        <v>16</v>
      </c>
      <c r="F233" s="3" t="s">
        <v>1254</v>
      </c>
      <c r="G233" s="3">
        <v>16</v>
      </c>
      <c r="H233" s="3" t="s">
        <v>1255</v>
      </c>
      <c r="I233" s="3">
        <v>16</v>
      </c>
      <c r="J233" s="3" t="s">
        <v>1256</v>
      </c>
      <c r="K233" s="3">
        <v>16</v>
      </c>
      <c r="L233" s="3" t="s">
        <v>1257</v>
      </c>
      <c r="M233" s="3">
        <v>16</v>
      </c>
      <c r="N233" s="3" t="s">
        <v>1258</v>
      </c>
      <c r="O233" s="3">
        <v>5</v>
      </c>
      <c r="P233" s="3" t="s">
        <v>1259</v>
      </c>
    </row>
    <row r="234" spans="1:16">
      <c r="A234" s="3">
        <v>32</v>
      </c>
      <c r="B234" s="3" t="s">
        <v>1260</v>
      </c>
      <c r="C234" s="3">
        <v>32</v>
      </c>
      <c r="D234" s="3" t="s">
        <v>1261</v>
      </c>
      <c r="E234" s="3">
        <v>32</v>
      </c>
      <c r="F234" s="3" t="s">
        <v>1262</v>
      </c>
      <c r="G234" s="3">
        <v>32</v>
      </c>
      <c r="H234" s="3" t="s">
        <v>1263</v>
      </c>
      <c r="I234" s="3">
        <v>32</v>
      </c>
      <c r="J234" s="3" t="s">
        <v>1264</v>
      </c>
      <c r="K234" s="3">
        <v>32</v>
      </c>
      <c r="L234" s="3" t="s">
        <v>1265</v>
      </c>
      <c r="M234" s="3">
        <v>32</v>
      </c>
      <c r="N234" s="3" t="s">
        <v>1266</v>
      </c>
      <c r="O234" s="3">
        <v>6</v>
      </c>
      <c r="P234" s="3" t="s">
        <v>1267</v>
      </c>
    </row>
    <row r="235" spans="1:16">
      <c r="A235" s="3">
        <v>64</v>
      </c>
      <c r="B235" s="3" t="s">
        <v>1268</v>
      </c>
      <c r="C235" s="3">
        <v>64</v>
      </c>
      <c r="D235" s="3" t="s">
        <v>1269</v>
      </c>
      <c r="E235" s="3">
        <v>64</v>
      </c>
      <c r="F235" s="3" t="s">
        <v>1270</v>
      </c>
      <c r="G235" s="3">
        <v>64</v>
      </c>
      <c r="H235" s="3" t="s">
        <v>1271</v>
      </c>
      <c r="I235" s="3">
        <v>64</v>
      </c>
      <c r="J235" s="3" t="s">
        <v>1272</v>
      </c>
      <c r="K235" s="3">
        <v>64</v>
      </c>
      <c r="L235" s="3" t="s">
        <v>1273</v>
      </c>
      <c r="M235">
        <v>57</v>
      </c>
      <c r="N235" s="3" t="s">
        <v>1274</v>
      </c>
      <c r="O235" s="3">
        <v>7</v>
      </c>
      <c r="P235" s="3" t="s">
        <v>1275</v>
      </c>
    </row>
    <row r="236" spans="1:16">
      <c r="A236" s="3">
        <v>128</v>
      </c>
      <c r="B236" s="3" t="s">
        <v>1276</v>
      </c>
      <c r="C236" s="3">
        <v>128</v>
      </c>
      <c r="D236" s="3" t="s">
        <v>1277</v>
      </c>
      <c r="E236" s="3">
        <v>128</v>
      </c>
      <c r="F236" s="3" t="s">
        <v>1278</v>
      </c>
      <c r="G236" s="3">
        <v>128</v>
      </c>
      <c r="H236" s="3" t="s">
        <v>1279</v>
      </c>
      <c r="I236" s="3">
        <v>128</v>
      </c>
      <c r="J236" s="3" t="s">
        <v>1280</v>
      </c>
      <c r="K236" s="3">
        <v>128</v>
      </c>
      <c r="L236" s="3" t="s">
        <v>1281</v>
      </c>
      <c r="M236" s="7">
        <v>68</v>
      </c>
      <c r="N236" s="3" t="s">
        <v>1282</v>
      </c>
      <c r="O236" s="3">
        <v>8</v>
      </c>
      <c r="P236" s="3" t="s">
        <v>1283</v>
      </c>
    </row>
    <row r="237" spans="1:16">
      <c r="A237" s="3">
        <v>256</v>
      </c>
      <c r="B237" s="3" t="s">
        <v>1284</v>
      </c>
      <c r="C237" s="3">
        <v>256</v>
      </c>
      <c r="D237" s="3" t="s">
        <v>1285</v>
      </c>
      <c r="E237" s="3">
        <v>256</v>
      </c>
      <c r="F237" s="3" t="s">
        <v>1286</v>
      </c>
      <c r="G237" s="3">
        <v>256</v>
      </c>
      <c r="H237" s="3" t="s">
        <v>1287</v>
      </c>
      <c r="I237" s="3">
        <v>256</v>
      </c>
      <c r="J237" s="3" t="s">
        <v>1288</v>
      </c>
      <c r="K237" s="3">
        <v>256</v>
      </c>
      <c r="L237" s="3" t="s">
        <v>1289</v>
      </c>
      <c r="M237" s="3">
        <v>81</v>
      </c>
      <c r="N237" s="3" t="s">
        <v>1290</v>
      </c>
      <c r="O237" s="3">
        <v>9</v>
      </c>
      <c r="P237" s="3" t="s">
        <v>1291</v>
      </c>
    </row>
    <row r="238" spans="1:16">
      <c r="A238" s="3">
        <v>512</v>
      </c>
      <c r="B238" s="3" t="s">
        <v>1292</v>
      </c>
      <c r="C238" s="3">
        <v>512</v>
      </c>
      <c r="D238" s="3" t="s">
        <v>1293</v>
      </c>
      <c r="E238" s="3">
        <v>512</v>
      </c>
      <c r="F238" s="3" t="s">
        <v>1294</v>
      </c>
      <c r="G238" s="3">
        <v>512</v>
      </c>
      <c r="H238" s="3" t="s">
        <v>1295</v>
      </c>
      <c r="I238" s="3">
        <v>512</v>
      </c>
      <c r="J238" s="3" t="s">
        <v>1296</v>
      </c>
      <c r="K238" s="3">
        <v>512</v>
      </c>
      <c r="L238" s="3" t="s">
        <v>1297</v>
      </c>
      <c r="M238" s="3">
        <v>97</v>
      </c>
      <c r="N238" s="3" t="s">
        <v>1298</v>
      </c>
      <c r="O238" s="3">
        <v>10</v>
      </c>
      <c r="P238" s="3" t="s">
        <v>1299</v>
      </c>
    </row>
    <row r="239" spans="1:16">
      <c r="A239" s="3">
        <v>1024</v>
      </c>
      <c r="B239" s="3" t="s">
        <v>1300</v>
      </c>
      <c r="C239" s="3">
        <v>1024</v>
      </c>
      <c r="D239" s="3" t="s">
        <v>1301</v>
      </c>
      <c r="E239" s="3">
        <v>1024</v>
      </c>
      <c r="F239" s="3" t="s">
        <v>1302</v>
      </c>
      <c r="G239" s="3">
        <v>1024</v>
      </c>
      <c r="H239" s="3" t="s">
        <v>1303</v>
      </c>
      <c r="I239" s="3">
        <v>1024</v>
      </c>
      <c r="J239" s="3" t="s">
        <v>1304</v>
      </c>
      <c r="K239" s="3">
        <v>1024</v>
      </c>
      <c r="L239" s="3" t="s">
        <v>1305</v>
      </c>
      <c r="M239" s="3">
        <v>116</v>
      </c>
      <c r="N239" s="3" t="s">
        <v>1306</v>
      </c>
      <c r="O239" s="3">
        <v>12</v>
      </c>
      <c r="P239" s="3" t="s">
        <v>1307</v>
      </c>
    </row>
    <row r="240" spans="1:16">
      <c r="A240" s="3">
        <v>2048</v>
      </c>
      <c r="B240" s="3" t="s">
        <v>1308</v>
      </c>
      <c r="C240" s="3">
        <v>2048</v>
      </c>
      <c r="D240" s="3" t="s">
        <v>1309</v>
      </c>
      <c r="E240">
        <v>620</v>
      </c>
      <c r="F240" s="3" t="s">
        <v>1310</v>
      </c>
      <c r="G240">
        <v>629</v>
      </c>
      <c r="H240" s="3" t="s">
        <v>1311</v>
      </c>
      <c r="I240">
        <v>620</v>
      </c>
      <c r="J240" s="3" t="s">
        <v>1312</v>
      </c>
      <c r="K240">
        <v>598</v>
      </c>
      <c r="L240" s="3" t="s">
        <v>1313</v>
      </c>
      <c r="M240" s="3">
        <v>139</v>
      </c>
      <c r="N240" s="3" t="s">
        <v>1314</v>
      </c>
      <c r="O240" s="3">
        <v>14</v>
      </c>
      <c r="P240" s="3" t="s">
        <v>1315</v>
      </c>
    </row>
    <row r="241" spans="1:14">
      <c r="A241" s="3">
        <v>4096</v>
      </c>
      <c r="B241" s="3" t="s">
        <v>1316</v>
      </c>
      <c r="C241" s="3">
        <v>4096</v>
      </c>
      <c r="D241" s="3" t="s">
        <v>1317</v>
      </c>
      <c r="E241" s="7">
        <v>744</v>
      </c>
      <c r="F241" s="3" t="s">
        <v>1318</v>
      </c>
      <c r="G241" s="7">
        <v>754</v>
      </c>
      <c r="H241" s="3" t="s">
        <v>1319</v>
      </c>
      <c r="I241" s="3">
        <v>744</v>
      </c>
      <c r="J241" s="3" t="s">
        <v>1320</v>
      </c>
      <c r="K241" s="3">
        <v>717</v>
      </c>
      <c r="L241" s="3" t="s">
        <v>1321</v>
      </c>
      <c r="M241" s="3">
        <v>166</v>
      </c>
      <c r="N241" s="3" t="s">
        <v>1322</v>
      </c>
    </row>
    <row r="242" spans="1:14">
      <c r="A242" s="3">
        <v>8192</v>
      </c>
      <c r="B242" s="3" t="s">
        <v>1323</v>
      </c>
      <c r="C242" s="3">
        <v>8192</v>
      </c>
      <c r="D242" s="3" t="s">
        <v>1324</v>
      </c>
      <c r="E242" s="3">
        <v>892</v>
      </c>
      <c r="F242" s="3" t="s">
        <v>1325</v>
      </c>
      <c r="G242" s="3">
        <v>904</v>
      </c>
      <c r="H242" s="3" t="s">
        <v>1326</v>
      </c>
      <c r="I242" s="7">
        <v>892</v>
      </c>
      <c r="J242" s="3" t="s">
        <v>1327</v>
      </c>
      <c r="K242" s="7">
        <v>860</v>
      </c>
      <c r="L242" s="3" t="s">
        <v>1328</v>
      </c>
      <c r="M242" s="3">
        <v>199</v>
      </c>
      <c r="N242" s="3" t="s">
        <v>1329</v>
      </c>
    </row>
    <row r="243" spans="1:14">
      <c r="A243" s="3">
        <v>16384</v>
      </c>
      <c r="B243" s="3" t="s">
        <v>1330</v>
      </c>
      <c r="C243" s="3">
        <v>16384</v>
      </c>
      <c r="D243" s="3" t="s">
        <v>1331</v>
      </c>
      <c r="E243" s="3">
        <v>1070</v>
      </c>
      <c r="F243" s="3" t="s">
        <v>1332</v>
      </c>
      <c r="G243" s="3">
        <v>1084</v>
      </c>
      <c r="H243" s="3" t="s">
        <v>1333</v>
      </c>
      <c r="I243" s="3">
        <v>1070</v>
      </c>
      <c r="J243" s="3" t="s">
        <v>1334</v>
      </c>
      <c r="K243" s="3">
        <v>1032</v>
      </c>
      <c r="L243" s="3" t="s">
        <v>1335</v>
      </c>
      <c r="M243" s="3">
        <v>238</v>
      </c>
      <c r="N243" s="3" t="s">
        <v>1336</v>
      </c>
    </row>
    <row r="244" spans="1:14">
      <c r="A244">
        <v>11907</v>
      </c>
      <c r="B244" s="3" t="s">
        <v>1337</v>
      </c>
      <c r="C244">
        <v>9993</v>
      </c>
      <c r="D244" s="3" t="s">
        <v>1338</v>
      </c>
      <c r="E244" s="3">
        <v>1284</v>
      </c>
      <c r="F244" s="3" t="s">
        <v>1339</v>
      </c>
      <c r="G244" s="3">
        <v>1300</v>
      </c>
      <c r="H244" s="3" t="s">
        <v>1340</v>
      </c>
      <c r="I244" s="3">
        <v>1284</v>
      </c>
      <c r="J244" s="3" t="s">
        <v>1341</v>
      </c>
      <c r="K244" s="3">
        <v>1238</v>
      </c>
      <c r="L244" s="3" t="s">
        <v>1342</v>
      </c>
      <c r="M244" s="3">
        <v>285</v>
      </c>
      <c r="N244" s="3" t="s">
        <v>1343</v>
      </c>
    </row>
    <row r="245" spans="1:14">
      <c r="A245" s="7">
        <v>14288</v>
      </c>
      <c r="B245" s="3" t="s">
        <v>1344</v>
      </c>
      <c r="C245" s="7">
        <v>11991</v>
      </c>
      <c r="D245" s="3" t="s">
        <v>1345</v>
      </c>
      <c r="E245" s="3">
        <v>1540</v>
      </c>
      <c r="F245" s="3" t="s">
        <v>1346</v>
      </c>
      <c r="G245" s="3">
        <v>1560</v>
      </c>
      <c r="H245" s="3" t="s">
        <v>1347</v>
      </c>
      <c r="I245" s="3">
        <v>1540</v>
      </c>
      <c r="J245" s="3" t="s">
        <v>1348</v>
      </c>
      <c r="K245" s="3">
        <v>1485</v>
      </c>
      <c r="L245" s="3" t="s">
        <v>1349</v>
      </c>
      <c r="M245" s="3">
        <v>342</v>
      </c>
      <c r="N245" s="3" t="s">
        <v>1350</v>
      </c>
    </row>
    <row r="246" spans="1:14">
      <c r="A246">
        <v>17145</v>
      </c>
      <c r="B246" s="3" t="s">
        <v>1351</v>
      </c>
      <c r="C246" s="3">
        <v>14389</v>
      </c>
      <c r="D246" s="3" t="s">
        <v>1352</v>
      </c>
      <c r="E246" s="3">
        <v>1848</v>
      </c>
      <c r="F246" s="3" t="s">
        <v>1353</v>
      </c>
      <c r="G246" s="3">
        <v>1872</v>
      </c>
      <c r="H246" s="3" t="s">
        <v>1354</v>
      </c>
      <c r="I246" s="3">
        <v>1848</v>
      </c>
      <c r="J246" s="3" t="s">
        <v>1355</v>
      </c>
      <c r="K246" s="3">
        <v>1782</v>
      </c>
      <c r="L246" s="3" t="s">
        <v>1356</v>
      </c>
      <c r="M246" s="3">
        <v>410</v>
      </c>
      <c r="N246" s="3" t="s">
        <v>1357</v>
      </c>
    </row>
    <row r="247" spans="1:14">
      <c r="A247" s="3">
        <v>20574</v>
      </c>
      <c r="B247" s="3" t="s">
        <v>1358</v>
      </c>
      <c r="C247" s="3">
        <v>17266</v>
      </c>
      <c r="D247" s="3" t="s">
        <v>1359</v>
      </c>
      <c r="E247" s="3">
        <v>2217</v>
      </c>
      <c r="F247" s="3" t="s">
        <v>1360</v>
      </c>
      <c r="G247" s="3">
        <v>2246</v>
      </c>
      <c r="H247" s="3" t="s">
        <v>1361</v>
      </c>
      <c r="I247" s="3">
        <v>2217</v>
      </c>
      <c r="J247" s="3" t="s">
        <v>1362</v>
      </c>
      <c r="K247" s="3">
        <v>2138</v>
      </c>
      <c r="L247" s="3" t="s">
        <v>1363</v>
      </c>
      <c r="M247" s="3">
        <v>492</v>
      </c>
      <c r="N247" s="3" t="s">
        <v>1364</v>
      </c>
    </row>
    <row r="248" spans="1:14">
      <c r="A248" s="3">
        <v>24688</v>
      </c>
      <c r="B248" s="3" t="s">
        <v>1365</v>
      </c>
      <c r="C248" s="3">
        <v>20719</v>
      </c>
      <c r="D248" s="3" t="s">
        <v>1366</v>
      </c>
      <c r="E248" s="3">
        <v>2660</v>
      </c>
      <c r="F248" s="3" t="s">
        <v>1367</v>
      </c>
      <c r="G248" s="3">
        <v>2695</v>
      </c>
      <c r="H248" s="3" t="s">
        <v>1368</v>
      </c>
      <c r="I248" s="3">
        <v>2660</v>
      </c>
      <c r="J248" s="3" t="s">
        <v>1369</v>
      </c>
      <c r="K248" s="3">
        <v>2565</v>
      </c>
      <c r="L248" s="3" t="s">
        <v>1370</v>
      </c>
      <c r="M248" s="3">
        <v>590</v>
      </c>
      <c r="N248" s="3" t="s">
        <v>1371</v>
      </c>
    </row>
    <row r="249" spans="1:14">
      <c r="A249" s="3">
        <v>29625</v>
      </c>
      <c r="B249" s="3" t="s">
        <v>1372</v>
      </c>
      <c r="C249" s="3">
        <v>24862</v>
      </c>
      <c r="D249" s="3" t="s">
        <v>1373</v>
      </c>
      <c r="E249" s="3">
        <v>3192</v>
      </c>
      <c r="F249" s="3" t="s">
        <v>1374</v>
      </c>
      <c r="G249" s="3">
        <v>3234</v>
      </c>
      <c r="H249" s="3" t="s">
        <v>1375</v>
      </c>
      <c r="I249" s="3">
        <v>3192</v>
      </c>
      <c r="J249" s="3" t="s">
        <v>1376</v>
      </c>
      <c r="K249" s="3">
        <v>3078</v>
      </c>
      <c r="L249" s="3" t="s">
        <v>1377</v>
      </c>
    </row>
    <row r="250" spans="1:14">
      <c r="A250" s="3">
        <v>35550</v>
      </c>
      <c r="B250" s="3" t="s">
        <v>1378</v>
      </c>
      <c r="C250" s="3">
        <v>29834</v>
      </c>
      <c r="D250" s="3" t="s">
        <v>1379</v>
      </c>
      <c r="E250" s="3">
        <v>3830</v>
      </c>
      <c r="F250" s="3" t="s">
        <v>1380</v>
      </c>
      <c r="G250" s="3">
        <v>3880</v>
      </c>
      <c r="H250" s="3" t="s">
        <v>1381</v>
      </c>
      <c r="I250" s="3">
        <v>3830</v>
      </c>
      <c r="J250" s="3" t="s">
        <v>1382</v>
      </c>
      <c r="K250" s="3">
        <v>3693</v>
      </c>
      <c r="L250" s="3" t="s">
        <v>1383</v>
      </c>
    </row>
    <row r="251" spans="1:14">
      <c r="A251" s="3">
        <v>42660</v>
      </c>
      <c r="B251" s="3" t="s">
        <v>1384</v>
      </c>
      <c r="C251" s="3">
        <v>35800</v>
      </c>
      <c r="D251" s="3" t="s">
        <v>1385</v>
      </c>
      <c r="E251" s="3">
        <v>4596</v>
      </c>
      <c r="F251" s="3" t="s">
        <v>1155</v>
      </c>
      <c r="G251" s="3">
        <v>4656</v>
      </c>
      <c r="H251" s="3" t="s">
        <v>1386</v>
      </c>
      <c r="I251" s="3">
        <v>4596</v>
      </c>
      <c r="J251" s="3" t="s">
        <v>1387</v>
      </c>
      <c r="K251" s="3">
        <v>4431</v>
      </c>
      <c r="L251" s="3" t="s">
        <v>1388</v>
      </c>
    </row>
    <row r="252" spans="1:14">
      <c r="A252" s="3">
        <v>51192</v>
      </c>
      <c r="B252" s="3" t="s">
        <v>1389</v>
      </c>
      <c r="C252" s="3">
        <v>42960</v>
      </c>
      <c r="D252" s="3" t="s">
        <v>1390</v>
      </c>
      <c r="E252" s="3">
        <v>5515</v>
      </c>
      <c r="F252" s="3" t="s">
        <v>1391</v>
      </c>
      <c r="G252" s="3">
        <v>5587</v>
      </c>
      <c r="H252" s="3" t="s">
        <v>1392</v>
      </c>
      <c r="I252" s="3">
        <v>5515</v>
      </c>
      <c r="J252" s="3" t="s">
        <v>1393</v>
      </c>
      <c r="K252" s="3">
        <v>5317</v>
      </c>
      <c r="L252" s="3" t="s">
        <v>1394</v>
      </c>
    </row>
    <row r="253" spans="1:14">
      <c r="A253" s="3">
        <v>61430</v>
      </c>
      <c r="B253" s="3" t="s">
        <v>1395</v>
      </c>
      <c r="C253" s="3">
        <v>51552</v>
      </c>
      <c r="D253" s="3" t="s">
        <v>1396</v>
      </c>
      <c r="E253" s="3">
        <v>6618</v>
      </c>
      <c r="F253" s="3" t="s">
        <v>1397</v>
      </c>
      <c r="G253" s="3">
        <v>6704</v>
      </c>
      <c r="H253" s="3" t="s">
        <v>1398</v>
      </c>
      <c r="I253" s="3">
        <v>6618</v>
      </c>
      <c r="J253" s="3" t="s">
        <v>1399</v>
      </c>
      <c r="K253" s="3">
        <v>6380</v>
      </c>
      <c r="L253" s="3" t="s">
        <v>1400</v>
      </c>
    </row>
    <row r="254" spans="1:14">
      <c r="A254" s="3">
        <v>73716</v>
      </c>
      <c r="B254" s="3" t="s">
        <v>1401</v>
      </c>
      <c r="C254" s="3">
        <v>61862</v>
      </c>
      <c r="D254" s="3" t="s">
        <v>1402</v>
      </c>
    </row>
    <row r="255" spans="1:14">
      <c r="C255" s="3">
        <v>74234</v>
      </c>
      <c r="D255" s="3" t="s">
        <v>1403</v>
      </c>
    </row>
    <row r="259" spans="1:18" s="2" customFormat="1" ht="15">
      <c r="A259" s="2" t="s">
        <v>1905</v>
      </c>
      <c r="B259" s="2" t="s">
        <v>1404</v>
      </c>
      <c r="C259" s="2" t="s">
        <v>1405</v>
      </c>
      <c r="D259" s="2" t="s">
        <v>1883</v>
      </c>
      <c r="E259" s="2" t="s">
        <v>1406</v>
      </c>
    </row>
    <row r="260" spans="1:18">
      <c r="A260" s="3">
        <v>1</v>
      </c>
      <c r="B260" s="3" t="s">
        <v>1407</v>
      </c>
      <c r="C260" s="3">
        <v>1</v>
      </c>
      <c r="D260" s="3" t="s">
        <v>1408</v>
      </c>
      <c r="E260" s="3">
        <v>1</v>
      </c>
      <c r="F260" s="3" t="s">
        <v>1409</v>
      </c>
      <c r="G260" s="3">
        <v>1</v>
      </c>
      <c r="H260" s="3" t="s">
        <v>1410</v>
      </c>
      <c r="I260" s="3">
        <v>1</v>
      </c>
      <c r="J260" s="3" t="s">
        <v>1411</v>
      </c>
      <c r="K260" s="3">
        <v>1</v>
      </c>
      <c r="L260" s="3" t="s">
        <v>1412</v>
      </c>
      <c r="M260" s="3">
        <v>1</v>
      </c>
      <c r="N260" s="3" t="s">
        <v>1413</v>
      </c>
      <c r="O260" s="3">
        <v>1</v>
      </c>
      <c r="P260" s="3" t="s">
        <v>1414</v>
      </c>
      <c r="Q260" s="3">
        <v>0</v>
      </c>
      <c r="R260" s="3" t="s">
        <v>1415</v>
      </c>
    </row>
    <row r="261" spans="1:18">
      <c r="A261" s="3">
        <v>2</v>
      </c>
      <c r="B261" s="3" t="s">
        <v>1416</v>
      </c>
      <c r="C261" s="3">
        <v>2</v>
      </c>
      <c r="D261" s="3" t="s">
        <v>1417</v>
      </c>
      <c r="E261" s="3">
        <v>2</v>
      </c>
      <c r="F261" s="3" t="s">
        <v>1418</v>
      </c>
      <c r="G261" s="3">
        <v>2</v>
      </c>
      <c r="H261" s="3" t="s">
        <v>1419</v>
      </c>
      <c r="I261" s="3">
        <v>2</v>
      </c>
      <c r="J261" s="3" t="s">
        <v>1420</v>
      </c>
      <c r="K261" s="3">
        <v>2</v>
      </c>
      <c r="L261" s="3" t="s">
        <v>1421</v>
      </c>
      <c r="M261" s="3">
        <v>2</v>
      </c>
      <c r="N261" s="3" t="s">
        <v>1422</v>
      </c>
      <c r="O261" s="3">
        <v>2</v>
      </c>
      <c r="P261" s="3" t="s">
        <v>1423</v>
      </c>
      <c r="Q261" s="3">
        <v>1</v>
      </c>
      <c r="R261" s="3" t="s">
        <v>1424</v>
      </c>
    </row>
    <row r="262" spans="1:18">
      <c r="A262" s="3">
        <v>4</v>
      </c>
      <c r="B262" s="3" t="s">
        <v>1425</v>
      </c>
      <c r="C262" s="3">
        <v>4</v>
      </c>
      <c r="D262" s="3" t="s">
        <v>1426</v>
      </c>
      <c r="E262" s="3">
        <v>4</v>
      </c>
      <c r="F262" s="3" t="s">
        <v>1427</v>
      </c>
      <c r="G262" s="3">
        <v>4</v>
      </c>
      <c r="H262" s="3" t="s">
        <v>1428</v>
      </c>
      <c r="I262" s="3">
        <v>4</v>
      </c>
      <c r="J262" s="3" t="s">
        <v>1429</v>
      </c>
      <c r="K262" s="3">
        <v>4</v>
      </c>
      <c r="L262" s="3" t="s">
        <v>1430</v>
      </c>
      <c r="M262" s="3">
        <v>4</v>
      </c>
      <c r="N262" s="3" t="s">
        <v>1431</v>
      </c>
      <c r="O262" s="3">
        <v>3</v>
      </c>
      <c r="P262" s="3" t="s">
        <v>1432</v>
      </c>
      <c r="Q262" s="3">
        <v>4</v>
      </c>
      <c r="R262" s="3" t="s">
        <v>1433</v>
      </c>
    </row>
    <row r="263" spans="1:18">
      <c r="A263" s="3">
        <v>8</v>
      </c>
      <c r="B263" s="3" t="s">
        <v>1434</v>
      </c>
      <c r="C263" s="3">
        <v>8</v>
      </c>
      <c r="D263" s="3" t="s">
        <v>1435</v>
      </c>
      <c r="E263" s="3">
        <v>8</v>
      </c>
      <c r="F263" s="3" t="s">
        <v>1436</v>
      </c>
      <c r="G263" s="3">
        <v>8</v>
      </c>
      <c r="H263" s="3" t="s">
        <v>1437</v>
      </c>
      <c r="I263" s="3">
        <v>8</v>
      </c>
      <c r="J263" s="3" t="s">
        <v>1438</v>
      </c>
      <c r="K263" s="3">
        <v>8</v>
      </c>
      <c r="L263" s="3" t="s">
        <v>1439</v>
      </c>
      <c r="M263" s="3">
        <v>8</v>
      </c>
      <c r="N263" s="3" t="s">
        <v>1440</v>
      </c>
      <c r="O263" s="3">
        <v>4</v>
      </c>
      <c r="P263" s="3" t="s">
        <v>1441</v>
      </c>
      <c r="Q263" s="3">
        <v>16</v>
      </c>
      <c r="R263" s="3" t="s">
        <v>1442</v>
      </c>
    </row>
    <row r="264" spans="1:18">
      <c r="A264" s="3">
        <v>16</v>
      </c>
      <c r="B264" s="3" t="s">
        <v>1443</v>
      </c>
      <c r="C264" s="3">
        <v>16</v>
      </c>
      <c r="D264" s="3" t="s">
        <v>1444</v>
      </c>
      <c r="E264" s="3">
        <v>16</v>
      </c>
      <c r="F264" s="3" t="s">
        <v>1445</v>
      </c>
      <c r="G264" s="3">
        <v>16</v>
      </c>
      <c r="H264" s="3" t="s">
        <v>1446</v>
      </c>
      <c r="I264" s="3">
        <v>16</v>
      </c>
      <c r="J264" s="3" t="s">
        <v>1447</v>
      </c>
      <c r="K264" s="3">
        <v>16</v>
      </c>
      <c r="L264" s="3" t="s">
        <v>1448</v>
      </c>
      <c r="M264" s="3">
        <v>16</v>
      </c>
      <c r="N264" s="3" t="s">
        <v>1449</v>
      </c>
      <c r="O264" s="3">
        <v>5</v>
      </c>
      <c r="P264" s="3" t="s">
        <v>1450</v>
      </c>
      <c r="Q264" s="3">
        <v>64</v>
      </c>
      <c r="R264" s="3" t="s">
        <v>1451</v>
      </c>
    </row>
    <row r="265" spans="1:18">
      <c r="A265" s="3">
        <v>32</v>
      </c>
      <c r="B265" s="3" t="s">
        <v>1452</v>
      </c>
      <c r="C265" s="3">
        <v>32</v>
      </c>
      <c r="D265" s="3" t="s">
        <v>1453</v>
      </c>
      <c r="E265" s="3">
        <v>32</v>
      </c>
      <c r="F265" s="3" t="s">
        <v>1454</v>
      </c>
      <c r="G265" s="3">
        <v>32</v>
      </c>
      <c r="H265" s="3" t="s">
        <v>1455</v>
      </c>
      <c r="I265" s="3">
        <v>32</v>
      </c>
      <c r="J265" s="3" t="s">
        <v>1456</v>
      </c>
      <c r="K265" s="3">
        <v>32</v>
      </c>
      <c r="L265" s="3" t="s">
        <v>1457</v>
      </c>
      <c r="M265" s="3">
        <v>32</v>
      </c>
      <c r="N265" s="3" t="s">
        <v>1458</v>
      </c>
      <c r="O265" s="3">
        <v>6</v>
      </c>
      <c r="P265" s="3" t="s">
        <v>1459</v>
      </c>
      <c r="Q265" s="3">
        <v>256</v>
      </c>
      <c r="R265" s="3" t="s">
        <v>1460</v>
      </c>
    </row>
    <row r="266" spans="1:18">
      <c r="A266" s="3">
        <v>64</v>
      </c>
      <c r="B266" s="3" t="s">
        <v>1461</v>
      </c>
      <c r="C266" s="3">
        <v>64</v>
      </c>
      <c r="D266" s="3" t="s">
        <v>1462</v>
      </c>
      <c r="E266" s="3">
        <v>64</v>
      </c>
      <c r="F266" s="3" t="s">
        <v>1463</v>
      </c>
      <c r="G266" s="3">
        <v>64</v>
      </c>
      <c r="H266" s="3" t="s">
        <v>1464</v>
      </c>
      <c r="I266" s="3">
        <v>64</v>
      </c>
      <c r="J266" s="3" t="s">
        <v>1465</v>
      </c>
      <c r="K266" s="3">
        <v>64</v>
      </c>
      <c r="L266" s="3" t="s">
        <v>1466</v>
      </c>
      <c r="M266" s="3">
        <v>64</v>
      </c>
      <c r="N266" s="3" t="s">
        <v>1467</v>
      </c>
      <c r="O266" s="3">
        <v>7</v>
      </c>
      <c r="P266" s="3" t="s">
        <v>1468</v>
      </c>
      <c r="Q266" s="3">
        <v>1024</v>
      </c>
      <c r="R266" s="3" t="s">
        <v>1469</v>
      </c>
    </row>
    <row r="267" spans="1:18">
      <c r="A267" s="3">
        <v>128</v>
      </c>
      <c r="B267" s="3" t="s">
        <v>1470</v>
      </c>
      <c r="C267" s="3">
        <v>128</v>
      </c>
      <c r="D267" s="3" t="s">
        <v>1471</v>
      </c>
      <c r="E267" s="3">
        <v>128</v>
      </c>
      <c r="F267" s="3" t="s">
        <v>1472</v>
      </c>
      <c r="G267" s="3">
        <v>128</v>
      </c>
      <c r="H267" s="3" t="s">
        <v>1473</v>
      </c>
      <c r="I267" s="3">
        <v>128</v>
      </c>
      <c r="J267" s="3" t="s">
        <v>1474</v>
      </c>
      <c r="K267" s="3">
        <v>128</v>
      </c>
      <c r="L267" s="3" t="s">
        <v>1475</v>
      </c>
      <c r="M267" s="3">
        <v>128</v>
      </c>
      <c r="N267" s="3" t="s">
        <v>1476</v>
      </c>
      <c r="O267" s="3">
        <v>8</v>
      </c>
      <c r="P267" s="3" t="s">
        <v>1477</v>
      </c>
      <c r="Q267" s="3">
        <v>4096</v>
      </c>
      <c r="R267" s="3" t="s">
        <v>1478</v>
      </c>
    </row>
    <row r="268" spans="1:18">
      <c r="A268" s="3">
        <v>256</v>
      </c>
      <c r="B268" s="3" t="s">
        <v>1479</v>
      </c>
      <c r="C268" s="3">
        <v>256</v>
      </c>
      <c r="D268" s="3" t="s">
        <v>1480</v>
      </c>
      <c r="E268" s="3">
        <v>256</v>
      </c>
      <c r="F268" s="3" t="s">
        <v>1481</v>
      </c>
      <c r="G268" s="3">
        <v>256</v>
      </c>
      <c r="H268" s="3" t="s">
        <v>1482</v>
      </c>
      <c r="I268" s="3">
        <v>256</v>
      </c>
      <c r="J268" s="3" t="s">
        <v>1483</v>
      </c>
      <c r="K268" s="3">
        <v>256</v>
      </c>
      <c r="L268" s="3" t="s">
        <v>1484</v>
      </c>
      <c r="M268" s="3">
        <v>256</v>
      </c>
      <c r="N268" s="3" t="s">
        <v>1485</v>
      </c>
      <c r="O268" s="3">
        <v>9</v>
      </c>
      <c r="P268" s="3" t="s">
        <v>1486</v>
      </c>
      <c r="Q268" s="3">
        <v>16384</v>
      </c>
      <c r="R268" s="3" t="s">
        <v>1487</v>
      </c>
    </row>
    <row r="269" spans="1:18">
      <c r="A269" s="3">
        <v>512</v>
      </c>
      <c r="B269" s="3" t="s">
        <v>1488</v>
      </c>
      <c r="C269" s="3">
        <v>512</v>
      </c>
      <c r="D269" s="3" t="s">
        <v>1489</v>
      </c>
      <c r="E269" s="3">
        <v>512</v>
      </c>
      <c r="F269" s="3" t="s">
        <v>1490</v>
      </c>
      <c r="G269">
        <v>512</v>
      </c>
      <c r="H269" s="3" t="s">
        <v>1491</v>
      </c>
      <c r="I269" s="3">
        <v>512</v>
      </c>
      <c r="J269" s="3" t="s">
        <v>1492</v>
      </c>
      <c r="K269" s="3">
        <v>512</v>
      </c>
      <c r="L269" s="3" t="s">
        <v>1493</v>
      </c>
      <c r="M269" s="3">
        <v>512</v>
      </c>
      <c r="N269" s="3" t="s">
        <v>1494</v>
      </c>
      <c r="O269" s="3">
        <v>10</v>
      </c>
      <c r="P269" s="3" t="s">
        <v>1495</v>
      </c>
      <c r="Q269" s="3">
        <v>65536</v>
      </c>
      <c r="R269" s="3" t="s">
        <v>1496</v>
      </c>
    </row>
    <row r="270" spans="1:18">
      <c r="A270" s="3">
        <v>1024</v>
      </c>
      <c r="B270" s="3" t="s">
        <v>1497</v>
      </c>
      <c r="C270" s="3">
        <v>1024</v>
      </c>
      <c r="D270" s="3" t="s">
        <v>1498</v>
      </c>
      <c r="E270" s="4">
        <v>541</v>
      </c>
      <c r="F270" s="3" t="s">
        <v>1499</v>
      </c>
      <c r="G270" s="3">
        <v>614</v>
      </c>
      <c r="H270" s="3" t="s">
        <v>1500</v>
      </c>
      <c r="I270" s="3">
        <v>1024</v>
      </c>
      <c r="J270" s="3" t="s">
        <v>1501</v>
      </c>
      <c r="K270" s="3">
        <v>1024</v>
      </c>
      <c r="L270" s="3" t="s">
        <v>1502</v>
      </c>
      <c r="M270">
        <v>461</v>
      </c>
      <c r="N270" s="3" t="s">
        <v>1503</v>
      </c>
      <c r="O270" s="3">
        <v>11</v>
      </c>
      <c r="P270" s="3" t="s">
        <v>1504</v>
      </c>
      <c r="Q270" s="3">
        <v>262144</v>
      </c>
      <c r="R270" s="3" t="s">
        <v>1505</v>
      </c>
    </row>
    <row r="271" spans="1:18">
      <c r="A271" s="3">
        <v>2048</v>
      </c>
      <c r="B271" s="3" t="s">
        <v>1506</v>
      </c>
      <c r="C271" s="3">
        <v>2048</v>
      </c>
      <c r="D271" s="3" t="s">
        <v>1507</v>
      </c>
      <c r="E271" s="3">
        <v>649</v>
      </c>
      <c r="F271" s="3" t="s">
        <v>1508</v>
      </c>
      <c r="G271" s="3">
        <v>736</v>
      </c>
      <c r="H271" s="3" t="s">
        <v>1509</v>
      </c>
      <c r="I271" s="3">
        <v>2048</v>
      </c>
      <c r="J271" s="3" t="s">
        <v>1510</v>
      </c>
      <c r="K271" s="3">
        <v>2048</v>
      </c>
      <c r="L271" s="3" t="s">
        <v>1511</v>
      </c>
      <c r="M271" s="3">
        <v>553</v>
      </c>
      <c r="N271" s="3" t="s">
        <v>1512</v>
      </c>
      <c r="O271" s="3">
        <v>12</v>
      </c>
      <c r="P271" s="3" t="s">
        <v>1513</v>
      </c>
      <c r="Q271" s="3">
        <v>1048576</v>
      </c>
      <c r="R271" s="3" t="s">
        <v>1514</v>
      </c>
    </row>
    <row r="272" spans="1:18">
      <c r="A272" s="3">
        <v>4096</v>
      </c>
      <c r="B272" s="3" t="s">
        <v>1515</v>
      </c>
      <c r="C272" s="3">
        <v>4096</v>
      </c>
      <c r="D272" s="3" t="s">
        <v>1516</v>
      </c>
      <c r="E272" s="3">
        <v>778</v>
      </c>
      <c r="F272" s="3" t="s">
        <v>1517</v>
      </c>
      <c r="G272" s="7">
        <v>883</v>
      </c>
      <c r="H272" s="3" t="s">
        <v>1518</v>
      </c>
      <c r="I272" s="3">
        <v>4096</v>
      </c>
      <c r="J272" s="3" t="s">
        <v>1519</v>
      </c>
      <c r="K272" s="3">
        <v>4096</v>
      </c>
      <c r="L272" s="3" t="s">
        <v>1520</v>
      </c>
      <c r="M272" s="7">
        <v>663</v>
      </c>
      <c r="N272" s="3" t="s">
        <v>1521</v>
      </c>
      <c r="O272" s="7">
        <v>13</v>
      </c>
      <c r="P272" s="3" t="s">
        <v>1522</v>
      </c>
      <c r="Q272" s="3">
        <v>4194304</v>
      </c>
      <c r="R272" s="3" t="s">
        <v>1523</v>
      </c>
    </row>
    <row r="273" spans="1:16">
      <c r="A273" s="3">
        <v>8192</v>
      </c>
      <c r="B273" s="3" t="s">
        <v>1524</v>
      </c>
      <c r="C273" s="3">
        <v>8192</v>
      </c>
      <c r="D273" s="3" t="s">
        <v>1525</v>
      </c>
      <c r="E273" s="3">
        <v>933</v>
      </c>
      <c r="F273" s="3" t="s">
        <v>1526</v>
      </c>
      <c r="G273" s="3">
        <v>1059</v>
      </c>
      <c r="H273" s="3" t="s">
        <v>1527</v>
      </c>
      <c r="I273" s="3">
        <v>8192</v>
      </c>
      <c r="J273" s="3" t="s">
        <v>1528</v>
      </c>
      <c r="K273" s="3">
        <v>8192</v>
      </c>
      <c r="L273" s="3" t="s">
        <v>1529</v>
      </c>
      <c r="M273" s="3">
        <v>795</v>
      </c>
      <c r="N273" s="3" t="s">
        <v>1530</v>
      </c>
      <c r="O273" s="3">
        <v>14</v>
      </c>
      <c r="P273" s="3" t="s">
        <v>1531</v>
      </c>
    </row>
    <row r="274" spans="1:16">
      <c r="A274" s="3">
        <v>16384</v>
      </c>
      <c r="B274" s="3" t="s">
        <v>1532</v>
      </c>
      <c r="C274" s="3">
        <v>16384</v>
      </c>
      <c r="D274" s="3" t="s">
        <v>1533</v>
      </c>
      <c r="E274" s="3">
        <v>1119</v>
      </c>
      <c r="F274" s="3" t="s">
        <v>1534</v>
      </c>
      <c r="G274" s="3">
        <v>1270</v>
      </c>
      <c r="H274" s="3" t="s">
        <v>1535</v>
      </c>
      <c r="I274" s="4">
        <v>6013</v>
      </c>
      <c r="J274" s="3" t="s">
        <v>1536</v>
      </c>
      <c r="K274">
        <v>5773</v>
      </c>
      <c r="L274" s="3" t="s">
        <v>1537</v>
      </c>
      <c r="M274" s="3">
        <v>954</v>
      </c>
      <c r="N274" s="3" t="s">
        <v>1538</v>
      </c>
      <c r="O274" s="3">
        <v>16</v>
      </c>
      <c r="P274" s="3" t="s">
        <v>1539</v>
      </c>
    </row>
    <row r="275" spans="1:16">
      <c r="A275" s="3">
        <v>32768</v>
      </c>
      <c r="B275" s="3" t="s">
        <v>1540</v>
      </c>
      <c r="C275" s="3">
        <v>32768</v>
      </c>
      <c r="D275" s="3" t="s">
        <v>1541</v>
      </c>
      <c r="E275" s="3">
        <v>1342</v>
      </c>
      <c r="F275" s="3" t="s">
        <v>1542</v>
      </c>
      <c r="G275" s="3">
        <v>1524</v>
      </c>
      <c r="H275" s="3" t="s">
        <v>1543</v>
      </c>
      <c r="I275" s="3">
        <v>7215</v>
      </c>
      <c r="J275" s="3" t="s">
        <v>1544</v>
      </c>
      <c r="K275" s="3">
        <v>6927</v>
      </c>
      <c r="L275" s="3" t="s">
        <v>1545</v>
      </c>
      <c r="M275" s="3">
        <v>1144</v>
      </c>
      <c r="N275" s="3" t="s">
        <v>1546</v>
      </c>
      <c r="O275" s="3">
        <v>19</v>
      </c>
      <c r="P275" s="3" t="s">
        <v>1547</v>
      </c>
    </row>
    <row r="276" spans="1:16">
      <c r="A276" s="3">
        <v>65536</v>
      </c>
      <c r="B276" s="3" t="s">
        <v>1548</v>
      </c>
      <c r="C276" s="3">
        <v>65536</v>
      </c>
      <c r="D276" s="3" t="s">
        <v>1549</v>
      </c>
      <c r="E276" s="3">
        <v>1610</v>
      </c>
      <c r="F276" s="3" t="s">
        <v>1550</v>
      </c>
      <c r="G276" s="3">
        <v>1828</v>
      </c>
      <c r="H276" s="3" t="s">
        <v>1551</v>
      </c>
      <c r="I276" s="3">
        <v>8658</v>
      </c>
      <c r="J276" s="3" t="s">
        <v>1552</v>
      </c>
      <c r="K276" s="7">
        <v>8312</v>
      </c>
      <c r="L276" s="3" t="s">
        <v>1553</v>
      </c>
      <c r="M276" s="3">
        <v>1372</v>
      </c>
      <c r="N276" s="3" t="s">
        <v>1554</v>
      </c>
      <c r="O276" s="3">
        <v>22</v>
      </c>
      <c r="P276" s="3" t="s">
        <v>1555</v>
      </c>
    </row>
    <row r="277" spans="1:16">
      <c r="A277" s="4">
        <v>46547</v>
      </c>
      <c r="B277" s="3" t="s">
        <v>1556</v>
      </c>
      <c r="C277" s="4">
        <v>33880</v>
      </c>
      <c r="D277" s="3" t="s">
        <v>1557</v>
      </c>
      <c r="E277" s="3">
        <v>1932</v>
      </c>
      <c r="F277" s="3" t="s">
        <v>1558</v>
      </c>
      <c r="G277" s="3">
        <v>2193</v>
      </c>
      <c r="H277" s="3" t="s">
        <v>1559</v>
      </c>
      <c r="I277" s="3">
        <v>10389</v>
      </c>
      <c r="J277" s="3" t="s">
        <v>1560</v>
      </c>
      <c r="K277" s="3">
        <v>9974</v>
      </c>
      <c r="L277" s="3" t="s">
        <v>1561</v>
      </c>
      <c r="M277" s="3">
        <v>1646</v>
      </c>
      <c r="N277" s="3" t="s">
        <v>1562</v>
      </c>
      <c r="O277" s="3">
        <v>26</v>
      </c>
      <c r="P277" s="3" t="s">
        <v>1563</v>
      </c>
    </row>
    <row r="278" spans="1:16">
      <c r="A278" s="3">
        <v>55856</v>
      </c>
      <c r="B278" s="3" t="s">
        <v>1564</v>
      </c>
      <c r="C278" s="3">
        <v>40656</v>
      </c>
      <c r="D278" s="3" t="s">
        <v>1565</v>
      </c>
      <c r="E278" s="3">
        <v>2318</v>
      </c>
      <c r="F278" s="3" t="s">
        <v>1566</v>
      </c>
      <c r="G278" s="3">
        <v>2631</v>
      </c>
      <c r="H278" s="3" t="s">
        <v>1567</v>
      </c>
      <c r="I278" s="3">
        <v>12466</v>
      </c>
      <c r="J278" s="3" t="s">
        <v>1568</v>
      </c>
      <c r="K278" s="3">
        <v>11968</v>
      </c>
      <c r="L278" s="3" t="s">
        <v>283</v>
      </c>
      <c r="M278" s="3">
        <v>1975</v>
      </c>
      <c r="N278" s="3" t="s">
        <v>1569</v>
      </c>
      <c r="O278" s="3">
        <v>31</v>
      </c>
      <c r="P278" s="3" t="s">
        <v>1570</v>
      </c>
    </row>
    <row r="279" spans="1:16">
      <c r="A279" s="3">
        <v>67027</v>
      </c>
      <c r="B279" s="3" t="s">
        <v>1571</v>
      </c>
      <c r="C279" s="3">
        <v>48787</v>
      </c>
      <c r="D279" s="3" t="s">
        <v>1572</v>
      </c>
      <c r="E279" s="3">
        <v>2781</v>
      </c>
      <c r="F279" s="3" t="s">
        <v>1573</v>
      </c>
      <c r="G279" s="3">
        <v>3157</v>
      </c>
      <c r="H279" s="3" t="s">
        <v>1574</v>
      </c>
      <c r="I279" s="3">
        <v>14959</v>
      </c>
      <c r="J279" s="3" t="s">
        <v>1575</v>
      </c>
      <c r="K279" s="3">
        <v>14361</v>
      </c>
      <c r="L279" s="3" t="s">
        <v>1576</v>
      </c>
      <c r="M279" s="3">
        <v>2370</v>
      </c>
      <c r="N279" s="3" t="s">
        <v>1577</v>
      </c>
      <c r="O279" s="3">
        <v>37</v>
      </c>
      <c r="P279" s="3" t="s">
        <v>1578</v>
      </c>
    </row>
    <row r="280" spans="1:16">
      <c r="A280" s="3">
        <v>80432</v>
      </c>
      <c r="B280" s="3" t="s">
        <v>1579</v>
      </c>
      <c r="C280" s="3">
        <v>58544</v>
      </c>
      <c r="D280" s="3" t="s">
        <v>1580</v>
      </c>
      <c r="E280" s="3">
        <v>3337</v>
      </c>
      <c r="F280" s="3" t="s">
        <v>1581</v>
      </c>
      <c r="G280" s="3">
        <v>3788</v>
      </c>
      <c r="H280" s="3" t="s">
        <v>1582</v>
      </c>
      <c r="I280" s="3">
        <v>17950</v>
      </c>
      <c r="J280" s="3" t="s">
        <v>1583</v>
      </c>
      <c r="K280" s="3">
        <v>17233</v>
      </c>
      <c r="L280" s="3" t="s">
        <v>1584</v>
      </c>
      <c r="M280" s="3">
        <v>2844</v>
      </c>
      <c r="N280" s="3" t="s">
        <v>1585</v>
      </c>
      <c r="O280" s="3">
        <v>44</v>
      </c>
      <c r="P280" s="3" t="s">
        <v>1586</v>
      </c>
    </row>
    <row r="281" spans="1:16">
      <c r="A281" s="3">
        <v>96518</v>
      </c>
      <c r="B281" s="3" t="s">
        <v>1587</v>
      </c>
      <c r="C281" s="3">
        <v>70252</v>
      </c>
      <c r="D281" s="3" t="s">
        <v>1588</v>
      </c>
      <c r="E281" s="3">
        <v>4004</v>
      </c>
      <c r="F281" s="3" t="s">
        <v>1589</v>
      </c>
      <c r="G281" s="3">
        <v>4545</v>
      </c>
      <c r="H281" s="3" t="s">
        <v>1590</v>
      </c>
      <c r="I281" s="3">
        <v>21540</v>
      </c>
      <c r="J281" s="3" t="s">
        <v>1591</v>
      </c>
      <c r="K281" s="3">
        <v>20679</v>
      </c>
      <c r="L281" s="3" t="s">
        <v>1592</v>
      </c>
      <c r="M281" s="3">
        <v>3412</v>
      </c>
      <c r="N281" s="3" t="s">
        <v>1593</v>
      </c>
      <c r="O281" s="3">
        <v>52</v>
      </c>
      <c r="P281" s="3" t="s">
        <v>1594</v>
      </c>
    </row>
    <row r="282" spans="1:16">
      <c r="A282" s="3">
        <v>115821</v>
      </c>
      <c r="B282" s="3" t="s">
        <v>1595</v>
      </c>
      <c r="C282" s="3">
        <v>84302</v>
      </c>
      <c r="D282" s="3" t="s">
        <v>1596</v>
      </c>
      <c r="E282" s="3">
        <v>4804</v>
      </c>
      <c r="F282" s="3" t="s">
        <v>1597</v>
      </c>
      <c r="G282" s="3">
        <v>5454</v>
      </c>
      <c r="H282" s="3" t="s">
        <v>1598</v>
      </c>
      <c r="I282" s="3">
        <v>25848</v>
      </c>
      <c r="J282" s="3" t="s">
        <v>1599</v>
      </c>
      <c r="K282" s="3">
        <v>24814</v>
      </c>
      <c r="L282" s="3" t="s">
        <v>1600</v>
      </c>
      <c r="M282" s="3">
        <v>4094</v>
      </c>
      <c r="N282" s="3" t="s">
        <v>1601</v>
      </c>
      <c r="O282" s="3">
        <v>62</v>
      </c>
      <c r="P282" s="3" t="s">
        <v>1602</v>
      </c>
    </row>
    <row r="283" spans="1:16">
      <c r="A283" s="3">
        <v>138985</v>
      </c>
      <c r="B283" s="3" t="s">
        <v>1603</v>
      </c>
      <c r="C283" s="3">
        <v>101162</v>
      </c>
      <c r="D283" s="3" t="s">
        <v>1604</v>
      </c>
      <c r="E283" s="3">
        <v>5764</v>
      </c>
      <c r="F283" s="3" t="s">
        <v>1605</v>
      </c>
      <c r="G283" s="3">
        <v>6544</v>
      </c>
      <c r="H283" s="3" t="s">
        <v>1606</v>
      </c>
      <c r="I283" s="3">
        <v>31017</v>
      </c>
      <c r="J283" s="3" t="s">
        <v>1607</v>
      </c>
      <c r="K283" s="3">
        <v>29776</v>
      </c>
      <c r="L283" s="3" t="s">
        <v>1608</v>
      </c>
      <c r="O283" s="3">
        <v>74</v>
      </c>
      <c r="P283" s="3" t="s">
        <v>1609</v>
      </c>
    </row>
    <row r="284" spans="1:16">
      <c r="A284" s="3">
        <v>166782</v>
      </c>
      <c r="B284" s="3" t="s">
        <v>1610</v>
      </c>
      <c r="C284" s="3">
        <v>121394</v>
      </c>
      <c r="D284" s="3" t="s">
        <v>1611</v>
      </c>
      <c r="I284" s="3">
        <v>37220</v>
      </c>
      <c r="J284" s="3" t="s">
        <v>1612</v>
      </c>
      <c r="K284" s="3">
        <v>35731</v>
      </c>
      <c r="L284" s="3" t="s">
        <v>1613</v>
      </c>
      <c r="O284" s="3">
        <v>88</v>
      </c>
      <c r="P284" s="3" t="s">
        <v>1614</v>
      </c>
    </row>
    <row r="285" spans="1:16">
      <c r="A285" s="3">
        <v>200138</v>
      </c>
      <c r="B285" s="3" t="s">
        <v>1615</v>
      </c>
      <c r="C285" s="3">
        <v>145672</v>
      </c>
      <c r="D285" s="3" t="s">
        <v>1616</v>
      </c>
      <c r="I285" s="3">
        <v>44664</v>
      </c>
      <c r="J285" s="3" t="s">
        <v>1617</v>
      </c>
      <c r="K285" s="3">
        <v>42877</v>
      </c>
      <c r="L285" s="3" t="s">
        <v>1618</v>
      </c>
    </row>
    <row r="286" spans="1:16">
      <c r="I286" s="3">
        <v>53596</v>
      </c>
      <c r="J286" s="3" t="s">
        <v>1619</v>
      </c>
      <c r="K286" s="3">
        <v>51452</v>
      </c>
      <c r="L286" s="3" t="s">
        <v>1620</v>
      </c>
    </row>
    <row r="289" spans="1:18" s="2" customFormat="1" ht="15">
      <c r="A289" s="2" t="s">
        <v>1906</v>
      </c>
      <c r="B289" s="2" t="s">
        <v>1621</v>
      </c>
      <c r="C289" s="2" t="s">
        <v>1405</v>
      </c>
      <c r="D289" s="2" t="s">
        <v>1883</v>
      </c>
      <c r="E289" s="2" t="s">
        <v>1622</v>
      </c>
    </row>
    <row r="290" spans="1:18">
      <c r="A290" s="3">
        <v>1</v>
      </c>
      <c r="B290" s="3" t="s">
        <v>1623</v>
      </c>
      <c r="C290" s="3">
        <v>1</v>
      </c>
      <c r="D290" s="3" t="s">
        <v>1624</v>
      </c>
      <c r="E290" s="3">
        <v>1</v>
      </c>
      <c r="F290" s="3" t="s">
        <v>1625</v>
      </c>
      <c r="G290" s="3">
        <v>1</v>
      </c>
      <c r="H290" s="3" t="s">
        <v>1626</v>
      </c>
      <c r="I290" s="3">
        <v>1</v>
      </c>
      <c r="J290" s="3" t="s">
        <v>1627</v>
      </c>
      <c r="K290" s="3">
        <v>1</v>
      </c>
      <c r="L290" s="3" t="s">
        <v>1628</v>
      </c>
      <c r="M290" s="3">
        <v>1</v>
      </c>
      <c r="N290" s="3" t="s">
        <v>1629</v>
      </c>
      <c r="O290" s="3">
        <v>1</v>
      </c>
      <c r="P290" s="3" t="s">
        <v>1630</v>
      </c>
      <c r="Q290" s="3">
        <v>0</v>
      </c>
      <c r="R290" s="3">
        <v>3363.6060000000002</v>
      </c>
    </row>
    <row r="291" spans="1:18">
      <c r="A291" s="3">
        <v>2</v>
      </c>
      <c r="B291" s="3" t="s">
        <v>1631</v>
      </c>
      <c r="C291" s="3">
        <v>2</v>
      </c>
      <c r="D291" s="3" t="s">
        <v>1632</v>
      </c>
      <c r="E291" s="3">
        <v>2</v>
      </c>
      <c r="F291" s="3" t="s">
        <v>1633</v>
      </c>
      <c r="G291" s="3">
        <v>2</v>
      </c>
      <c r="H291" s="3" t="s">
        <v>1634</v>
      </c>
      <c r="I291" s="3">
        <v>2</v>
      </c>
      <c r="J291" s="3" t="s">
        <v>1635</v>
      </c>
      <c r="K291" s="3">
        <v>2</v>
      </c>
      <c r="L291" s="3" t="s">
        <v>1636</v>
      </c>
      <c r="M291" s="3">
        <v>2</v>
      </c>
      <c r="N291" s="3" t="s">
        <v>1637</v>
      </c>
      <c r="O291" s="3">
        <v>2</v>
      </c>
      <c r="P291" s="3" t="s">
        <v>1638</v>
      </c>
      <c r="Q291" s="3">
        <v>1</v>
      </c>
      <c r="R291" s="3" t="s">
        <v>1639</v>
      </c>
    </row>
    <row r="292" spans="1:18">
      <c r="A292" s="3">
        <v>4</v>
      </c>
      <c r="B292" s="3" t="s">
        <v>1640</v>
      </c>
      <c r="C292" s="3">
        <v>4</v>
      </c>
      <c r="D292" s="3" t="s">
        <v>1641</v>
      </c>
      <c r="E292" s="3">
        <v>4</v>
      </c>
      <c r="F292" s="3" t="s">
        <v>1642</v>
      </c>
      <c r="G292" s="3">
        <v>4</v>
      </c>
      <c r="H292" s="3" t="s">
        <v>1643</v>
      </c>
      <c r="I292" s="3">
        <v>4</v>
      </c>
      <c r="J292" s="3" t="s">
        <v>1644</v>
      </c>
      <c r="K292" s="3">
        <v>4</v>
      </c>
      <c r="L292" s="3" t="s">
        <v>1645</v>
      </c>
      <c r="M292" s="3">
        <v>4</v>
      </c>
      <c r="N292" s="3" t="s">
        <v>1646</v>
      </c>
      <c r="O292" s="3">
        <v>3</v>
      </c>
      <c r="P292" s="3" t="s">
        <v>1647</v>
      </c>
      <c r="Q292" s="3">
        <v>4</v>
      </c>
      <c r="R292" s="3" t="s">
        <v>1648</v>
      </c>
    </row>
    <row r="293" spans="1:18">
      <c r="A293" s="3">
        <v>8</v>
      </c>
      <c r="B293" s="3" t="s">
        <v>1649</v>
      </c>
      <c r="C293" s="3">
        <v>8</v>
      </c>
      <c r="D293" s="3" t="s">
        <v>1650</v>
      </c>
      <c r="E293" s="3">
        <v>8</v>
      </c>
      <c r="F293" s="3" t="s">
        <v>1651</v>
      </c>
      <c r="G293" s="3">
        <v>8</v>
      </c>
      <c r="H293" s="3" t="s">
        <v>1652</v>
      </c>
      <c r="I293" s="3">
        <v>8</v>
      </c>
      <c r="J293" s="3" t="s">
        <v>1653</v>
      </c>
      <c r="K293" s="3">
        <v>8</v>
      </c>
      <c r="L293" s="3" t="s">
        <v>1654</v>
      </c>
      <c r="M293" s="3">
        <v>8</v>
      </c>
      <c r="N293" s="3" t="s">
        <v>1655</v>
      </c>
      <c r="O293" s="3">
        <v>4</v>
      </c>
      <c r="P293" s="3" t="s">
        <v>1656</v>
      </c>
      <c r="Q293" s="3">
        <v>16</v>
      </c>
      <c r="R293" s="3" t="s">
        <v>1657</v>
      </c>
    </row>
    <row r="294" spans="1:18">
      <c r="A294" s="3">
        <v>16</v>
      </c>
      <c r="B294" s="3" t="s">
        <v>1658</v>
      </c>
      <c r="C294" s="3">
        <v>16</v>
      </c>
      <c r="D294" s="3" t="s">
        <v>1659</v>
      </c>
      <c r="E294" s="3">
        <v>16</v>
      </c>
      <c r="F294" s="3" t="s">
        <v>1660</v>
      </c>
      <c r="G294" s="3">
        <v>16</v>
      </c>
      <c r="H294" s="3" t="s">
        <v>1661</v>
      </c>
      <c r="I294" s="3">
        <v>16</v>
      </c>
      <c r="J294" s="3" t="s">
        <v>1662</v>
      </c>
      <c r="K294" s="3">
        <v>16</v>
      </c>
      <c r="L294" s="3" t="s">
        <v>1663</v>
      </c>
      <c r="M294" s="3">
        <v>16</v>
      </c>
      <c r="N294" s="3" t="s">
        <v>1664</v>
      </c>
      <c r="O294" s="3">
        <v>5</v>
      </c>
      <c r="P294" s="3" t="s">
        <v>1665</v>
      </c>
      <c r="Q294" s="3">
        <v>64</v>
      </c>
      <c r="R294" s="3" t="s">
        <v>1666</v>
      </c>
    </row>
    <row r="295" spans="1:18">
      <c r="A295" s="3">
        <v>32</v>
      </c>
      <c r="B295" s="3" t="s">
        <v>1667</v>
      </c>
      <c r="C295" s="3">
        <v>32</v>
      </c>
      <c r="D295" s="3" t="s">
        <v>1668</v>
      </c>
      <c r="E295" s="3">
        <v>32</v>
      </c>
      <c r="F295" s="3" t="s">
        <v>1669</v>
      </c>
      <c r="G295" s="3">
        <v>32</v>
      </c>
      <c r="H295" s="3" t="s">
        <v>1670</v>
      </c>
      <c r="I295" s="3">
        <v>32</v>
      </c>
      <c r="J295" s="3" t="s">
        <v>1671</v>
      </c>
      <c r="K295" s="3">
        <v>32</v>
      </c>
      <c r="L295" s="3" t="s">
        <v>1672</v>
      </c>
      <c r="M295" s="3">
        <v>32</v>
      </c>
      <c r="N295" s="3" t="s">
        <v>1673</v>
      </c>
      <c r="O295" s="3">
        <v>6</v>
      </c>
      <c r="P295" s="3" t="s">
        <v>1674</v>
      </c>
      <c r="Q295" s="3">
        <v>256</v>
      </c>
      <c r="R295" s="3" t="s">
        <v>1675</v>
      </c>
    </row>
    <row r="296" spans="1:18">
      <c r="A296" s="3">
        <v>64</v>
      </c>
      <c r="B296" s="3" t="s">
        <v>1676</v>
      </c>
      <c r="C296" s="3">
        <v>64</v>
      </c>
      <c r="D296" s="3" t="s">
        <v>1677</v>
      </c>
      <c r="E296" s="3">
        <v>64</v>
      </c>
      <c r="F296" s="3" t="s">
        <v>1678</v>
      </c>
      <c r="G296" s="3">
        <v>64</v>
      </c>
      <c r="H296" s="3" t="s">
        <v>1679</v>
      </c>
      <c r="I296" s="3">
        <v>64</v>
      </c>
      <c r="J296" s="3" t="s">
        <v>1680</v>
      </c>
      <c r="K296" s="3">
        <v>64</v>
      </c>
      <c r="L296" s="3" t="s">
        <v>1681</v>
      </c>
      <c r="M296" s="3">
        <v>64</v>
      </c>
      <c r="N296" s="3" t="s">
        <v>1682</v>
      </c>
      <c r="O296" s="3">
        <v>7</v>
      </c>
      <c r="P296" s="3" t="s">
        <v>1683</v>
      </c>
      <c r="Q296" s="3">
        <v>1024</v>
      </c>
      <c r="R296" s="3" t="s">
        <v>1684</v>
      </c>
    </row>
    <row r="297" spans="1:18">
      <c r="A297" s="3">
        <v>128</v>
      </c>
      <c r="B297" s="3" t="s">
        <v>1685</v>
      </c>
      <c r="C297" s="3">
        <v>128</v>
      </c>
      <c r="D297" s="3" t="s">
        <v>1686</v>
      </c>
      <c r="E297" s="3">
        <v>128</v>
      </c>
      <c r="F297" s="3" t="s">
        <v>1687</v>
      </c>
      <c r="G297" s="3">
        <v>128</v>
      </c>
      <c r="H297" s="3" t="s">
        <v>1688</v>
      </c>
      <c r="I297" s="3">
        <v>128</v>
      </c>
      <c r="J297" s="3" t="s">
        <v>1689</v>
      </c>
      <c r="K297" s="3">
        <v>128</v>
      </c>
      <c r="L297" s="3" t="s">
        <v>1690</v>
      </c>
      <c r="M297" s="3">
        <v>128</v>
      </c>
      <c r="N297" s="3" t="s">
        <v>1691</v>
      </c>
      <c r="O297" s="3">
        <v>8</v>
      </c>
      <c r="P297" s="3" t="s">
        <v>1692</v>
      </c>
      <c r="Q297" s="3">
        <v>4096</v>
      </c>
      <c r="R297" s="3" t="s">
        <v>1693</v>
      </c>
    </row>
    <row r="298" spans="1:18">
      <c r="A298" s="3">
        <v>256</v>
      </c>
      <c r="B298" s="3" t="s">
        <v>1694</v>
      </c>
      <c r="C298" s="3">
        <v>256</v>
      </c>
      <c r="D298" s="3" t="s">
        <v>1695</v>
      </c>
      <c r="E298" s="3">
        <v>256</v>
      </c>
      <c r="F298" s="3" t="s">
        <v>1696</v>
      </c>
      <c r="G298" s="3">
        <v>256</v>
      </c>
      <c r="H298" s="3" t="s">
        <v>1697</v>
      </c>
      <c r="I298" s="3">
        <v>256</v>
      </c>
      <c r="J298" s="3" t="s">
        <v>1698</v>
      </c>
      <c r="K298" s="3">
        <v>256</v>
      </c>
      <c r="L298" s="3" t="s">
        <v>1699</v>
      </c>
      <c r="M298" s="3">
        <v>256</v>
      </c>
      <c r="N298" s="3" t="s">
        <v>1700</v>
      </c>
      <c r="O298" s="3">
        <v>9</v>
      </c>
      <c r="P298" s="3" t="s">
        <v>1701</v>
      </c>
      <c r="Q298" s="3">
        <v>16384</v>
      </c>
      <c r="R298" s="3" t="s">
        <v>1702</v>
      </c>
    </row>
    <row r="299" spans="1:18">
      <c r="A299" s="3">
        <v>512</v>
      </c>
      <c r="B299" s="3" t="s">
        <v>1703</v>
      </c>
      <c r="C299" s="3">
        <v>512</v>
      </c>
      <c r="D299" s="3" t="s">
        <v>1704</v>
      </c>
      <c r="E299" s="3">
        <v>512</v>
      </c>
      <c r="F299" s="3" t="s">
        <v>1705</v>
      </c>
      <c r="G299" s="3">
        <v>512</v>
      </c>
      <c r="H299" s="3" t="s">
        <v>1706</v>
      </c>
      <c r="I299" s="3">
        <v>512</v>
      </c>
      <c r="J299" s="3" t="s">
        <v>1707</v>
      </c>
      <c r="K299" s="3">
        <v>512</v>
      </c>
      <c r="L299" s="3" t="s">
        <v>1708</v>
      </c>
      <c r="M299" s="3">
        <v>512</v>
      </c>
      <c r="N299" s="3" t="s">
        <v>1709</v>
      </c>
      <c r="O299" s="3">
        <v>10</v>
      </c>
      <c r="P299" s="3" t="s">
        <v>1710</v>
      </c>
      <c r="Q299" s="3">
        <v>65536</v>
      </c>
      <c r="R299" s="3" t="s">
        <v>1711</v>
      </c>
    </row>
    <row r="300" spans="1:18">
      <c r="A300" s="3">
        <v>1024</v>
      </c>
      <c r="B300" s="3" t="s">
        <v>1712</v>
      </c>
      <c r="C300" s="3">
        <v>1024</v>
      </c>
      <c r="D300" s="3" t="s">
        <v>1713</v>
      </c>
      <c r="E300" s="3">
        <v>1024</v>
      </c>
      <c r="F300" s="3" t="s">
        <v>1714</v>
      </c>
      <c r="G300" s="3">
        <v>1024</v>
      </c>
      <c r="H300" s="3" t="s">
        <v>1715</v>
      </c>
      <c r="I300" s="3">
        <v>1024</v>
      </c>
      <c r="J300" s="3" t="s">
        <v>1716</v>
      </c>
      <c r="K300" s="3">
        <v>1024</v>
      </c>
      <c r="L300" s="3" t="s">
        <v>1717</v>
      </c>
      <c r="M300" s="3">
        <v>1024</v>
      </c>
      <c r="N300" s="3" t="s">
        <v>1718</v>
      </c>
      <c r="O300" s="3">
        <v>11</v>
      </c>
      <c r="P300" s="3" t="s">
        <v>1719</v>
      </c>
      <c r="Q300" s="3">
        <v>262144</v>
      </c>
      <c r="R300" s="3" t="s">
        <v>1720</v>
      </c>
    </row>
    <row r="301" spans="1:18">
      <c r="A301" s="3">
        <v>2048</v>
      </c>
      <c r="B301" s="3" t="s">
        <v>1721</v>
      </c>
      <c r="C301" s="3">
        <v>2048</v>
      </c>
      <c r="D301" s="3" t="s">
        <v>1722</v>
      </c>
      <c r="E301" s="3">
        <v>2048</v>
      </c>
      <c r="F301" s="3" t="s">
        <v>1723</v>
      </c>
      <c r="G301" s="3">
        <v>2048</v>
      </c>
      <c r="H301" s="3" t="s">
        <v>1724</v>
      </c>
      <c r="I301" s="3">
        <v>2048</v>
      </c>
      <c r="J301" s="3" t="s">
        <v>1725</v>
      </c>
      <c r="K301" s="3">
        <v>2048</v>
      </c>
      <c r="L301" s="3" t="s">
        <v>1726</v>
      </c>
      <c r="M301" s="3">
        <v>2048</v>
      </c>
      <c r="N301" s="3" t="s">
        <v>1727</v>
      </c>
      <c r="O301" s="3">
        <v>12</v>
      </c>
      <c r="P301" s="3" t="s">
        <v>1728</v>
      </c>
      <c r="Q301" s="7">
        <v>1048576</v>
      </c>
      <c r="R301" s="3" t="s">
        <v>1729</v>
      </c>
    </row>
    <row r="302" spans="1:18">
      <c r="A302" s="3">
        <v>4096</v>
      </c>
      <c r="B302" s="3" t="s">
        <v>1730</v>
      </c>
      <c r="C302" s="3">
        <v>4096</v>
      </c>
      <c r="D302" s="3" t="s">
        <v>1731</v>
      </c>
      <c r="E302" s="3">
        <v>4096</v>
      </c>
      <c r="F302" s="3" t="s">
        <v>1732</v>
      </c>
      <c r="G302" s="3">
        <v>4096</v>
      </c>
      <c r="H302" s="3" t="s">
        <v>1733</v>
      </c>
      <c r="I302" s="3">
        <v>4096</v>
      </c>
      <c r="J302" s="3" t="s">
        <v>1734</v>
      </c>
      <c r="K302" s="3">
        <v>4096</v>
      </c>
      <c r="L302" s="3" t="s">
        <v>1735</v>
      </c>
      <c r="M302">
        <v>1253</v>
      </c>
      <c r="N302" s="3" t="s">
        <v>1736</v>
      </c>
      <c r="O302" s="3">
        <v>13</v>
      </c>
      <c r="P302" s="3" t="s">
        <v>1737</v>
      </c>
      <c r="Q302" s="3">
        <v>4194304</v>
      </c>
      <c r="R302" s="3" t="s">
        <v>1738</v>
      </c>
    </row>
    <row r="303" spans="1:18">
      <c r="A303" s="3">
        <v>8192</v>
      </c>
      <c r="B303" s="3" t="s">
        <v>1739</v>
      </c>
      <c r="C303" s="3">
        <v>8192</v>
      </c>
      <c r="D303" s="3" t="s">
        <v>1740</v>
      </c>
      <c r="E303">
        <v>3380</v>
      </c>
      <c r="F303" s="3" t="s">
        <v>1741</v>
      </c>
      <c r="G303">
        <v>3301</v>
      </c>
      <c r="H303" s="3" t="s">
        <v>1742</v>
      </c>
      <c r="I303" s="3">
        <v>8192</v>
      </c>
      <c r="J303" s="3" t="s">
        <v>1743</v>
      </c>
      <c r="K303" s="3">
        <v>8192</v>
      </c>
      <c r="L303" s="3" t="s">
        <v>1744</v>
      </c>
      <c r="M303" s="7">
        <v>1503</v>
      </c>
      <c r="N303" s="3" t="s">
        <v>1745</v>
      </c>
      <c r="O303" s="3">
        <v>14</v>
      </c>
      <c r="P303" s="3" t="s">
        <v>1746</v>
      </c>
      <c r="Q303" s="3">
        <v>16777216</v>
      </c>
      <c r="R303" s="3" t="s">
        <v>1747</v>
      </c>
    </row>
    <row r="304" spans="1:18">
      <c r="A304" s="3">
        <v>16384</v>
      </c>
      <c r="B304" s="3" t="s">
        <v>1748</v>
      </c>
      <c r="C304" s="3">
        <v>16384</v>
      </c>
      <c r="D304" s="3" t="s">
        <v>1749</v>
      </c>
      <c r="E304" s="3">
        <v>4056</v>
      </c>
      <c r="F304" s="3" t="s">
        <v>1750</v>
      </c>
      <c r="G304" s="3">
        <v>3961</v>
      </c>
      <c r="H304" s="3" t="s">
        <v>1751</v>
      </c>
      <c r="I304" s="3">
        <v>16384</v>
      </c>
      <c r="J304" s="3" t="s">
        <v>1752</v>
      </c>
      <c r="K304" s="3">
        <v>16384</v>
      </c>
      <c r="L304" s="3" t="s">
        <v>1753</v>
      </c>
      <c r="M304" s="3">
        <v>1803</v>
      </c>
      <c r="N304" s="3" t="s">
        <v>1754</v>
      </c>
      <c r="O304" s="3">
        <v>15</v>
      </c>
      <c r="P304" s="3" t="s">
        <v>1755</v>
      </c>
    </row>
    <row r="305" spans="1:16">
      <c r="A305" s="3">
        <v>32768</v>
      </c>
      <c r="B305" s="3" t="s">
        <v>1756</v>
      </c>
      <c r="C305" s="3">
        <v>32768</v>
      </c>
      <c r="D305" s="3" t="s">
        <v>1757</v>
      </c>
      <c r="E305" s="7">
        <v>4867</v>
      </c>
      <c r="F305" s="3" t="s">
        <v>1758</v>
      </c>
      <c r="G305" s="7">
        <v>4753</v>
      </c>
      <c r="H305" s="3" t="s">
        <v>1759</v>
      </c>
      <c r="I305">
        <v>9112</v>
      </c>
      <c r="J305" s="3" t="s">
        <v>1760</v>
      </c>
      <c r="K305">
        <v>8776</v>
      </c>
      <c r="L305" s="3" t="s">
        <v>1761</v>
      </c>
      <c r="M305" s="3">
        <v>2163</v>
      </c>
      <c r="N305" s="3" t="s">
        <v>1762</v>
      </c>
      <c r="O305" s="3">
        <v>16</v>
      </c>
      <c r="P305" s="3" t="s">
        <v>1763</v>
      </c>
    </row>
    <row r="306" spans="1:16">
      <c r="A306" s="3">
        <v>65536</v>
      </c>
      <c r="B306" s="3" t="s">
        <v>1764</v>
      </c>
      <c r="C306" s="3">
        <v>65536</v>
      </c>
      <c r="D306" s="3" t="s">
        <v>1765</v>
      </c>
      <c r="E306" s="3">
        <v>5840</v>
      </c>
      <c r="F306" s="3" t="s">
        <v>1766</v>
      </c>
      <c r="G306" s="3">
        <v>5703</v>
      </c>
      <c r="H306" s="3" t="s">
        <v>1767</v>
      </c>
      <c r="I306" s="3">
        <v>10934</v>
      </c>
      <c r="J306" s="3" t="s">
        <v>1768</v>
      </c>
      <c r="K306" s="3">
        <v>10531</v>
      </c>
      <c r="L306" s="3" t="s">
        <v>1769</v>
      </c>
      <c r="M306" s="3">
        <v>2595</v>
      </c>
      <c r="N306" s="3" t="s">
        <v>1770</v>
      </c>
      <c r="O306" s="3">
        <v>17</v>
      </c>
      <c r="P306" s="3" t="s">
        <v>1771</v>
      </c>
    </row>
    <row r="307" spans="1:16">
      <c r="A307">
        <v>53436</v>
      </c>
      <c r="B307" s="3" t="s">
        <v>1772</v>
      </c>
      <c r="C307">
        <v>38340</v>
      </c>
      <c r="D307" s="3" t="s">
        <v>1773</v>
      </c>
      <c r="E307" s="3">
        <v>7008</v>
      </c>
      <c r="F307" s="3" t="s">
        <v>1774</v>
      </c>
      <c r="G307" s="3">
        <v>6843</v>
      </c>
      <c r="H307" s="3" t="s">
        <v>1775</v>
      </c>
      <c r="I307" s="7">
        <v>13120</v>
      </c>
      <c r="J307" s="3" t="s">
        <v>1776</v>
      </c>
      <c r="K307" s="7">
        <v>12637</v>
      </c>
      <c r="L307" s="3" t="s">
        <v>1777</v>
      </c>
      <c r="M307" s="3">
        <v>3114</v>
      </c>
      <c r="N307" s="3" t="s">
        <v>1778</v>
      </c>
      <c r="O307" s="3">
        <v>18</v>
      </c>
      <c r="P307" s="3" t="s">
        <v>1779</v>
      </c>
    </row>
    <row r="308" spans="1:16">
      <c r="A308" s="3">
        <v>64123</v>
      </c>
      <c r="B308" s="3" t="s">
        <v>1780</v>
      </c>
      <c r="C308" s="3">
        <v>46008</v>
      </c>
      <c r="D308" s="3" t="s">
        <v>1781</v>
      </c>
      <c r="E308" s="3">
        <v>8409</v>
      </c>
      <c r="F308" s="3" t="s">
        <v>1782</v>
      </c>
      <c r="G308" s="3">
        <v>8211</v>
      </c>
      <c r="H308" s="3" t="s">
        <v>1783</v>
      </c>
      <c r="I308" s="3">
        <v>15744</v>
      </c>
      <c r="J308" s="3" t="s">
        <v>1784</v>
      </c>
      <c r="K308" s="3">
        <v>15164</v>
      </c>
      <c r="L308" s="3" t="s">
        <v>1785</v>
      </c>
      <c r="M308" s="3">
        <v>3736</v>
      </c>
      <c r="N308" s="3" t="s">
        <v>1786</v>
      </c>
      <c r="O308" s="3">
        <v>19</v>
      </c>
      <c r="P308" s="3" t="s">
        <v>1787</v>
      </c>
    </row>
    <row r="309" spans="1:16">
      <c r="A309" s="7">
        <v>76947</v>
      </c>
      <c r="B309" s="3" t="s">
        <v>1788</v>
      </c>
      <c r="C309">
        <v>55209</v>
      </c>
      <c r="D309" s="3" t="s">
        <v>1789</v>
      </c>
      <c r="E309" s="3">
        <v>10090</v>
      </c>
      <c r="F309" s="3" t="s">
        <v>1790</v>
      </c>
      <c r="G309" s="3">
        <v>9853</v>
      </c>
      <c r="H309" s="3" t="s">
        <v>1791</v>
      </c>
      <c r="I309" s="3">
        <v>18892</v>
      </c>
      <c r="J309" s="3" t="s">
        <v>1792</v>
      </c>
      <c r="K309" s="3">
        <v>18196</v>
      </c>
      <c r="L309" s="3" t="s">
        <v>1793</v>
      </c>
      <c r="M309" s="3">
        <v>4483</v>
      </c>
      <c r="N309" s="3" t="s">
        <v>1794</v>
      </c>
      <c r="O309" s="3">
        <v>20</v>
      </c>
      <c r="P309" s="3" t="s">
        <v>1795</v>
      </c>
    </row>
    <row r="310" spans="1:16">
      <c r="A310" s="3">
        <v>92336</v>
      </c>
      <c r="B310" s="3" t="s">
        <v>1796</v>
      </c>
      <c r="C310" s="7">
        <v>66250</v>
      </c>
      <c r="D310" s="3" t="s">
        <v>1797</v>
      </c>
      <c r="E310" s="3">
        <v>12108</v>
      </c>
      <c r="F310" s="3" t="s">
        <v>1798</v>
      </c>
      <c r="G310" s="3">
        <v>11823</v>
      </c>
      <c r="H310" s="3" t="s">
        <v>1799</v>
      </c>
      <c r="I310" s="3">
        <v>22670</v>
      </c>
      <c r="J310" s="3" t="s">
        <v>1800</v>
      </c>
      <c r="K310" s="3">
        <v>21835</v>
      </c>
      <c r="L310" s="3" t="s">
        <v>1801</v>
      </c>
      <c r="M310" s="3">
        <v>5379</v>
      </c>
      <c r="N310" s="3" t="s">
        <v>1802</v>
      </c>
      <c r="O310" s="3">
        <v>21</v>
      </c>
      <c r="P310" s="3" t="s">
        <v>1803</v>
      </c>
    </row>
    <row r="311" spans="1:16">
      <c r="A311" s="3">
        <v>110803</v>
      </c>
      <c r="B311" s="3" t="s">
        <v>1804</v>
      </c>
      <c r="C311" s="3">
        <v>79500</v>
      </c>
      <c r="D311" s="3" t="s">
        <v>1805</v>
      </c>
      <c r="E311" s="3">
        <v>14529</v>
      </c>
      <c r="F311" s="3" t="s">
        <v>1806</v>
      </c>
      <c r="G311" s="3">
        <v>14187</v>
      </c>
      <c r="H311" s="3" t="s">
        <v>1807</v>
      </c>
      <c r="I311" s="3">
        <v>27204</v>
      </c>
      <c r="J311" s="3" t="s">
        <v>1808</v>
      </c>
      <c r="K311" s="3">
        <v>26202</v>
      </c>
      <c r="L311" s="3" t="s">
        <v>1809</v>
      </c>
      <c r="M311" s="3">
        <v>6454</v>
      </c>
      <c r="N311" s="3" t="s">
        <v>1810</v>
      </c>
      <c r="O311" s="3">
        <v>22</v>
      </c>
      <c r="P311" s="3" t="s">
        <v>1811</v>
      </c>
    </row>
    <row r="312" spans="1:16">
      <c r="A312" s="3">
        <v>132963</v>
      </c>
      <c r="B312" s="3" t="s">
        <v>1812</v>
      </c>
      <c r="C312" s="3">
        <v>95400</v>
      </c>
      <c r="D312" s="3" t="s">
        <v>1813</v>
      </c>
      <c r="E312" s="3">
        <v>17434</v>
      </c>
      <c r="F312" s="3" t="s">
        <v>1814</v>
      </c>
      <c r="G312" s="3">
        <v>17024</v>
      </c>
      <c r="H312" s="3" t="s">
        <v>1815</v>
      </c>
      <c r="I312" s="3">
        <v>32644</v>
      </c>
      <c r="J312" s="3" t="s">
        <v>1816</v>
      </c>
      <c r="K312" s="3">
        <v>31442</v>
      </c>
      <c r="L312" s="3" t="s">
        <v>1817</v>
      </c>
      <c r="M312" s="3">
        <v>7744</v>
      </c>
      <c r="N312" s="3" t="s">
        <v>1818</v>
      </c>
      <c r="O312" s="3">
        <v>23</v>
      </c>
      <c r="P312" s="3" t="s">
        <v>1819</v>
      </c>
    </row>
    <row r="313" spans="1:16">
      <c r="A313" s="3">
        <v>159555</v>
      </c>
      <c r="B313" s="3" t="s">
        <v>1820</v>
      </c>
      <c r="C313" s="3">
        <v>114480</v>
      </c>
      <c r="D313" s="3" t="s">
        <v>1821</v>
      </c>
      <c r="E313" s="3">
        <v>20920</v>
      </c>
      <c r="F313" s="3" t="s">
        <v>1822</v>
      </c>
      <c r="G313" s="3">
        <v>20428</v>
      </c>
      <c r="H313" s="3" t="s">
        <v>1823</v>
      </c>
      <c r="I313" s="3">
        <v>39172</v>
      </c>
      <c r="J313" s="3" t="s">
        <v>1824</v>
      </c>
      <c r="K313" s="3">
        <v>37730</v>
      </c>
      <c r="L313" s="3" t="s">
        <v>1825</v>
      </c>
      <c r="M313" s="3">
        <v>9292</v>
      </c>
      <c r="N313" s="3" t="s">
        <v>1826</v>
      </c>
      <c r="O313" s="3">
        <v>24</v>
      </c>
      <c r="P313" s="3" t="s">
        <v>1827</v>
      </c>
    </row>
    <row r="314" spans="1:16">
      <c r="A314" s="3">
        <v>191466</v>
      </c>
      <c r="B314" s="3" t="s">
        <v>1828</v>
      </c>
      <c r="C314" s="3">
        <v>137376</v>
      </c>
      <c r="D314" s="3" t="s">
        <v>1829</v>
      </c>
      <c r="E314" s="3">
        <v>25104</v>
      </c>
      <c r="F314" s="3" t="s">
        <v>1830</v>
      </c>
      <c r="G314" s="3">
        <v>24513</v>
      </c>
      <c r="H314" s="3" t="s">
        <v>1831</v>
      </c>
      <c r="I314" s="3">
        <v>47006</v>
      </c>
      <c r="J314" s="3" t="s">
        <v>1832</v>
      </c>
      <c r="K314" s="3">
        <v>45276</v>
      </c>
      <c r="L314" s="3" t="s">
        <v>1833</v>
      </c>
      <c r="M314" s="3">
        <v>11150</v>
      </c>
      <c r="N314" s="3" t="s">
        <v>1834</v>
      </c>
      <c r="O314" s="3">
        <v>25</v>
      </c>
      <c r="P314" s="3" t="s">
        <v>1835</v>
      </c>
    </row>
    <row r="315" spans="1:16">
      <c r="A315" s="3"/>
      <c r="B315" s="3"/>
      <c r="C315" s="3">
        <v>164851</v>
      </c>
      <c r="D315" s="3" t="s">
        <v>1836</v>
      </c>
      <c r="E315" s="3">
        <v>30124</v>
      </c>
      <c r="F315" s="3" t="s">
        <v>1837</v>
      </c>
      <c r="G315" s="3">
        <v>29415</v>
      </c>
      <c r="H315" s="3" t="s">
        <v>1838</v>
      </c>
      <c r="I315" s="3">
        <v>56407</v>
      </c>
      <c r="J315" s="3" t="s">
        <v>1839</v>
      </c>
      <c r="K315" s="3">
        <v>54331</v>
      </c>
      <c r="L315" s="3" t="s">
        <v>1840</v>
      </c>
      <c r="O315" s="3">
        <v>26</v>
      </c>
      <c r="P315" s="3" t="s">
        <v>1841</v>
      </c>
    </row>
    <row r="316" spans="1:16">
      <c r="A316" s="3"/>
      <c r="B316" s="3"/>
      <c r="E316" s="3">
        <v>36148</v>
      </c>
      <c r="F316" s="3" t="s">
        <v>1842</v>
      </c>
      <c r="G316" s="3">
        <v>35298</v>
      </c>
      <c r="H316" s="3" t="s">
        <v>1843</v>
      </c>
      <c r="I316" s="3">
        <v>67688</v>
      </c>
      <c r="J316" s="3" t="s">
        <v>1844</v>
      </c>
      <c r="K316" s="3">
        <v>65197</v>
      </c>
      <c r="L316" s="3" t="s">
        <v>1845</v>
      </c>
      <c r="O316" s="3">
        <v>27</v>
      </c>
      <c r="P316" s="3" t="s">
        <v>1846</v>
      </c>
    </row>
    <row r="317" spans="1:16">
      <c r="A317" s="3"/>
      <c r="B317" s="3"/>
      <c r="I317" s="3">
        <v>81225</v>
      </c>
      <c r="J317" s="3" t="s">
        <v>1847</v>
      </c>
      <c r="K317" s="3">
        <v>78236</v>
      </c>
      <c r="L317" s="3" t="s">
        <v>1848</v>
      </c>
      <c r="O317" s="3">
        <v>28</v>
      </c>
      <c r="P317" s="3" t="s">
        <v>1849</v>
      </c>
    </row>
    <row r="318" spans="1:16">
      <c r="O318" s="3">
        <v>29</v>
      </c>
      <c r="P318" s="3" t="s">
        <v>1850</v>
      </c>
    </row>
    <row r="319" spans="1:16">
      <c r="O319" s="3">
        <v>30</v>
      </c>
      <c r="P319" s="3" t="s">
        <v>1851</v>
      </c>
    </row>
    <row r="320" spans="1:16">
      <c r="O320" s="3">
        <v>31</v>
      </c>
      <c r="P320" s="3" t="s">
        <v>1852</v>
      </c>
    </row>
    <row r="321" spans="15:16">
      <c r="O321" s="3">
        <v>32</v>
      </c>
      <c r="P321" s="3" t="s">
        <v>1853</v>
      </c>
    </row>
    <row r="322" spans="15:16">
      <c r="O322" s="3">
        <v>33</v>
      </c>
      <c r="P322" s="3" t="s">
        <v>1854</v>
      </c>
    </row>
    <row r="323" spans="15:16">
      <c r="O323" s="3">
        <v>34</v>
      </c>
      <c r="P323" s="3" t="s">
        <v>1855</v>
      </c>
    </row>
    <row r="324" spans="15:16">
      <c r="O324" s="3">
        <v>35</v>
      </c>
      <c r="P324" s="3" t="s">
        <v>1856</v>
      </c>
    </row>
    <row r="325" spans="15:16">
      <c r="O325" s="3">
        <v>36</v>
      </c>
      <c r="P325" s="3" t="s">
        <v>1857</v>
      </c>
    </row>
    <row r="326" spans="15:16">
      <c r="O326" s="3">
        <v>43</v>
      </c>
      <c r="P326" s="3" t="s">
        <v>1858</v>
      </c>
    </row>
    <row r="327" spans="15:16">
      <c r="O327" s="7">
        <v>51</v>
      </c>
      <c r="P327" s="3" t="s">
        <v>1859</v>
      </c>
    </row>
    <row r="328" spans="15:16">
      <c r="O328" s="3">
        <v>61</v>
      </c>
      <c r="P328" s="3" t="s">
        <v>1860</v>
      </c>
    </row>
    <row r="329" spans="15:16">
      <c r="O329" s="3">
        <v>73</v>
      </c>
      <c r="P329" s="3" t="s">
        <v>1897</v>
      </c>
    </row>
    <row r="330" spans="15:16">
      <c r="O330" s="3">
        <v>87</v>
      </c>
      <c r="P330" s="3" t="s">
        <v>1861</v>
      </c>
    </row>
    <row r="331" spans="15:16">
      <c r="O331" s="3">
        <v>104</v>
      </c>
      <c r="P331" s="3" t="s">
        <v>1862</v>
      </c>
    </row>
    <row r="332" spans="15:16">
      <c r="O332" s="3">
        <v>124</v>
      </c>
      <c r="P332" s="3" t="s">
        <v>1863</v>
      </c>
    </row>
    <row r="333" spans="15:16">
      <c r="O333" s="3">
        <v>148</v>
      </c>
      <c r="P333" s="3" t="s">
        <v>1864</v>
      </c>
    </row>
    <row r="334" spans="15:16">
      <c r="O334" s="3">
        <v>177</v>
      </c>
      <c r="P334" s="3" t="s">
        <v>1865</v>
      </c>
    </row>
    <row r="335" spans="15:16">
      <c r="O335" s="3">
        <v>212</v>
      </c>
      <c r="P335" s="3" t="s">
        <v>1866</v>
      </c>
    </row>
    <row r="336" spans="15:16">
      <c r="O336" s="3">
        <v>254</v>
      </c>
      <c r="P336" s="3" t="s">
        <v>1867</v>
      </c>
    </row>
    <row r="337" spans="15:16">
      <c r="O337" s="3">
        <v>304</v>
      </c>
      <c r="P337" s="3" t="s">
        <v>1868</v>
      </c>
    </row>
  </sheetData>
  <mergeCells count="9">
    <mergeCell ref="M1:N1"/>
    <mergeCell ref="O1:P1"/>
    <mergeCell ref="Q1:R1"/>
    <mergeCell ref="A1:B1"/>
    <mergeCell ref="C1:D1"/>
    <mergeCell ref="E1:F1"/>
    <mergeCell ref="G1:H1"/>
    <mergeCell ref="I1:J1"/>
    <mergeCell ref="K1:L1"/>
  </mergeCells>
  <pageMargins left="0" right="0" top="0.39370078740157477" bottom="0.39370078740157477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9544-5A05-4883-B3D9-A2113F2F087B}">
  <dimension ref="A1:V111"/>
  <sheetViews>
    <sheetView topLeftCell="H28" workbookViewId="0">
      <selection activeCell="V22" sqref="V22"/>
    </sheetView>
  </sheetViews>
  <sheetFormatPr defaultRowHeight="15"/>
  <cols>
    <col min="1" max="1" width="26.140625" style="2" customWidth="1"/>
    <col min="2" max="10" width="23.28515625" customWidth="1"/>
  </cols>
  <sheetData>
    <row r="1" spans="1:22" ht="12.75">
      <c r="A1" s="11" t="s">
        <v>1869</v>
      </c>
      <c r="B1" s="11"/>
      <c r="C1" s="11"/>
      <c r="D1" s="11"/>
      <c r="E1" s="11"/>
      <c r="F1" s="11"/>
      <c r="G1" s="11"/>
      <c r="H1" s="11"/>
      <c r="I1" s="11"/>
      <c r="J1" s="11"/>
    </row>
    <row r="5" spans="1:22">
      <c r="A5" s="2" t="s">
        <v>1870</v>
      </c>
      <c r="B5" t="str">
        <f>Raw!A3</f>
        <v>iPhone SE (Debug cfg)</v>
      </c>
      <c r="C5" t="str">
        <f>Raw!A44</f>
        <v>iPhone SE (Release cfg)</v>
      </c>
      <c r="D5" t="str">
        <f>Raw!A75</f>
        <v>Lumia 950</v>
      </c>
      <c r="E5" t="str">
        <f>Raw!A129</f>
        <v>Lumia 950 (Release Control mod)</v>
      </c>
      <c r="F5" t="str">
        <f>Raw!A159</f>
        <v>Lumia 520</v>
      </c>
      <c r="G5" t="str">
        <f>Raw!A187</f>
        <v>Samsung GT-I9100</v>
      </c>
      <c r="H5" t="str">
        <f>Raw!A228</f>
        <v>Samsung SM-G935F</v>
      </c>
      <c r="I5" t="str">
        <f>Raw!A259</f>
        <v>Laptop</v>
      </c>
      <c r="J5" t="str">
        <f>Raw!A289</f>
        <v>Desktop PC</v>
      </c>
    </row>
    <row r="6" spans="1:22">
      <c r="A6" s="2" t="s">
        <v>1872</v>
      </c>
      <c r="B6" t="str">
        <f>Raw!C3</f>
        <v>IOS 11.2.5</v>
      </c>
      <c r="C6" t="str">
        <f>Raw!C44</f>
        <v>IOS 11.2.5</v>
      </c>
      <c r="D6" t="str">
        <f>Raw!C75</f>
        <v>WP 10</v>
      </c>
      <c r="E6" t="str">
        <f>Raw!C129</f>
        <v>WP 10</v>
      </c>
      <c r="F6" t="str">
        <f>Raw!C159</f>
        <v>WP 8.1</v>
      </c>
      <c r="G6" t="str">
        <f>Raw!C187</f>
        <v>Gingerbread 2.3.5</v>
      </c>
      <c r="H6" t="str">
        <f>Raw!C228</f>
        <v>Nougat 7.0, API 24</v>
      </c>
      <c r="I6" t="str">
        <f>Raw!C259</f>
        <v>Win 10 14393</v>
      </c>
      <c r="J6" t="str">
        <f>Raw!C289</f>
        <v>Win 10 14393</v>
      </c>
    </row>
    <row r="7" spans="1:22">
      <c r="A7" s="2" t="s">
        <v>1873</v>
      </c>
      <c r="B7" t="str">
        <f>Raw!E3</f>
        <v>Apple A9 Twister 2x1,84</v>
      </c>
      <c r="C7" t="str">
        <f>Raw!E44</f>
        <v>Apple A9 Twister @2x1,84</v>
      </c>
      <c r="D7" t="str">
        <f>Raw!E75</f>
        <v>Snapdragon 808 @4x1,4</v>
      </c>
      <c r="E7" t="str">
        <f>Raw!E129</f>
        <v>Snapdragon 808 @4x1,4</v>
      </c>
      <c r="F7" t="str">
        <f>Raw!E159</f>
        <v>Qualcomm MSM8227 @2x1.0</v>
      </c>
      <c r="G7" t="str">
        <f>Raw!E187</f>
        <v>Cortex-A9 @2x1.2</v>
      </c>
      <c r="H7" t="str">
        <f>Raw!E228</f>
        <v>Octa-core (Mongoose @4x2.3 GHz  &amp; Cortex A53 @4x1.6 GHz )</v>
      </c>
      <c r="I7" t="str">
        <f>Raw!E259</f>
        <v>Intel i7-6700HQ @4x(2.6 – 3.5)</v>
      </c>
      <c r="J7" t="str">
        <f>Raw!E289</f>
        <v>Intel i7-3770K @4x(3.5 – 3.9)</v>
      </c>
    </row>
    <row r="8" spans="1:22">
      <c r="A8" s="2" t="s">
        <v>1874</v>
      </c>
      <c r="B8" t="str">
        <f>Raw!D3</f>
        <v>2 GB</v>
      </c>
      <c r="C8" t="str">
        <f>Raw!D44</f>
        <v>2 GB</v>
      </c>
      <c r="D8" t="str">
        <f>Raw!D75</f>
        <v>3 GB</v>
      </c>
      <c r="E8" t="str">
        <f>Raw!D129</f>
        <v>3 GB</v>
      </c>
      <c r="F8" t="str">
        <f>Raw!D159</f>
        <v>512 MB</v>
      </c>
      <c r="G8" t="str">
        <f>Raw!D187</f>
        <v>1 GB</v>
      </c>
      <c r="H8" t="str">
        <f>Raw!D228</f>
        <v>4 GB</v>
      </c>
      <c r="I8" t="str">
        <f>Raw!D259</f>
        <v>16 GB</v>
      </c>
      <c r="J8" t="str">
        <f>Raw!D289</f>
        <v>16 GB</v>
      </c>
    </row>
    <row r="9" spans="1:22">
      <c r="A9" s="2" t="s">
        <v>1871</v>
      </c>
      <c r="B9" t="str">
        <f>LEFT(Raw!B3,FIND("@",Raw!B3)-2)</f>
        <v>PowerVR GT7600</v>
      </c>
      <c r="C9" t="str">
        <f>LEFT(Raw!B44,FIND("@",Raw!B44)-2)</f>
        <v>PowerVR GT7600</v>
      </c>
      <c r="D9" t="str">
        <f>LEFT(Raw!B75,FIND("@",Raw!B75)-2)</f>
        <v>Adreno 430</v>
      </c>
      <c r="E9" t="str">
        <f>LEFT(Raw!B129,FIND("@",Raw!B129)-2)</f>
        <v>Adreno 430</v>
      </c>
      <c r="F9" t="str">
        <f>LEFT(Raw!B159,FIND("@",Raw!B159)-2)</f>
        <v>Adreno 305</v>
      </c>
      <c r="G9" t="str">
        <f>LEFT(Raw!B187,FIND("@",Raw!B187)-2)</f>
        <v>Mali-400MP4</v>
      </c>
      <c r="H9" t="str">
        <f>LEFT(Raw!B228,FIND("@",Raw!B228)-2)</f>
        <v>Mali-T880 MP12</v>
      </c>
      <c r="I9" t="str">
        <f>LEFT(Raw!B259,FIND("@",Raw!B259)-2)</f>
        <v>Intel HD 530</v>
      </c>
      <c r="J9" t="str">
        <f>LEFT(Raw!B289,FIND("@",Raw!B289)-2)</f>
        <v>GeForce GTX 680</v>
      </c>
    </row>
    <row r="10" spans="1:22">
      <c r="A10" s="2" t="s">
        <v>1875</v>
      </c>
      <c r="B10" t="str">
        <f>RIGHT(Raw!B3,LEN(Raw!B3)-FIND("@",Raw!B3))</f>
        <v>960x640</v>
      </c>
      <c r="C10" t="str">
        <f>RIGHT(Raw!B44,LEN(Raw!B44)-FIND("@",Raw!B44))</f>
        <v>960x640</v>
      </c>
      <c r="D10" t="str">
        <f>RIGHT(Raw!B75,LEN(Raw!B75)-FIND("@",Raw!B75))</f>
        <v>1440x2560</v>
      </c>
      <c r="E10" t="str">
        <f>RIGHT(Raw!B129,LEN(Raw!B129)-FIND("@",Raw!B129))</f>
        <v>1440x2560</v>
      </c>
      <c r="F10" t="str">
        <f>RIGHT(Raw!B159,LEN(Raw!B159)-FIND("@",Raw!B159))</f>
        <v>480x800</v>
      </c>
      <c r="G10" t="str">
        <f>RIGHT(Raw!B187,LEN(Raw!B187)-FIND("@",Raw!B187))</f>
        <v>480x800</v>
      </c>
      <c r="H10" t="str">
        <f>RIGHT(Raw!B228,LEN(Raw!B228)-FIND("@",Raw!B228))</f>
        <v>1920x1080</v>
      </c>
      <c r="I10" t="str">
        <f>RIGHT(Raw!B259,LEN(Raw!B259)-FIND("@",Raw!B259))</f>
        <v>1920x1080</v>
      </c>
      <c r="J10" t="str">
        <f>RIGHT(Raw!B289,LEN(Raw!B289)-FIND("@",Raw!B289))</f>
        <v>1920x1080</v>
      </c>
    </row>
    <row r="11" spans="1:22">
      <c r="A11" s="2" t="s">
        <v>1898</v>
      </c>
      <c r="B11">
        <f>960*640</f>
        <v>614400</v>
      </c>
      <c r="C11">
        <f>960*640</f>
        <v>614400</v>
      </c>
      <c r="D11">
        <f>1440*2560</f>
        <v>3686400</v>
      </c>
      <c r="E11">
        <f>1440*2560</f>
        <v>3686400</v>
      </c>
      <c r="F11">
        <f>480*800</f>
        <v>384000</v>
      </c>
      <c r="G11">
        <f>480*800</f>
        <v>384000</v>
      </c>
      <c r="H11">
        <f>1920*1080</f>
        <v>2073600</v>
      </c>
      <c r="I11">
        <f>1920*1080</f>
        <v>2073600</v>
      </c>
      <c r="J11">
        <f>1920*1080</f>
        <v>2073600</v>
      </c>
    </row>
    <row r="12" spans="1:22">
      <c r="N12" t="s">
        <v>1908</v>
      </c>
    </row>
    <row r="13" spans="1:22">
      <c r="A13" s="2" t="s">
        <v>1884</v>
      </c>
    </row>
    <row r="14" spans="1:22" ht="14.25">
      <c r="A14" s="9" t="s">
        <v>1885</v>
      </c>
      <c r="B14">
        <f>Raw!A19</f>
        <v>12855</v>
      </c>
      <c r="C14">
        <f>Raw!A60</f>
        <v>17013</v>
      </c>
      <c r="D14">
        <f>Raw!A92</f>
        <v>7042</v>
      </c>
      <c r="E14">
        <f>Raw!A145</f>
        <v>6782</v>
      </c>
      <c r="F14">
        <f>Raw!A173</f>
        <v>1674</v>
      </c>
      <c r="G14">
        <f>Raw!A202</f>
        <v>2608</v>
      </c>
      <c r="H14">
        <f>Raw!A245</f>
        <v>14288</v>
      </c>
      <c r="I14">
        <f>Raw!A277</f>
        <v>46547</v>
      </c>
      <c r="J14">
        <f>Raw!A309</f>
        <v>76947</v>
      </c>
      <c r="N14" s="13">
        <f>B14/MAX($B14:$J14)</f>
        <v>0.16706304339350461</v>
      </c>
      <c r="O14" s="13">
        <f t="shared" ref="O14:V14" si="0">C14/MAX($B14:$J14)</f>
        <v>0.22110023782603611</v>
      </c>
      <c r="P14" s="13">
        <f t="shared" si="0"/>
        <v>9.1517538045667798E-2</v>
      </c>
      <c r="Q14" s="13">
        <f t="shared" si="0"/>
        <v>8.8138588898852455E-2</v>
      </c>
      <c r="R14" s="13">
        <f t="shared" si="0"/>
        <v>2.1755234122188001E-2</v>
      </c>
      <c r="S14" s="13">
        <f t="shared" si="0"/>
        <v>3.3893459134209263E-2</v>
      </c>
      <c r="T14" s="13">
        <f t="shared" si="0"/>
        <v>0.18568625157575994</v>
      </c>
      <c r="U14" s="13">
        <f t="shared" si="0"/>
        <v>0.60492286898774483</v>
      </c>
      <c r="V14" s="13">
        <f t="shared" si="0"/>
        <v>1</v>
      </c>
    </row>
    <row r="15" spans="1:22" ht="14.25">
      <c r="A15" s="9" t="s">
        <v>1886</v>
      </c>
      <c r="B15">
        <f>Raw!C19</f>
        <v>12463</v>
      </c>
      <c r="C15">
        <f>Raw!C61</f>
        <v>16987</v>
      </c>
      <c r="D15">
        <f>Raw!C92</f>
        <v>7248</v>
      </c>
      <c r="E15">
        <f>Raw!C144</f>
        <v>5938</v>
      </c>
      <c r="F15">
        <f>Raw!C173</f>
        <v>1526</v>
      </c>
      <c r="G15">
        <f>Raw!C203</f>
        <v>2656</v>
      </c>
      <c r="H15">
        <f>Raw!C245</f>
        <v>11991</v>
      </c>
      <c r="I15">
        <f>Raw!C277</f>
        <v>33880</v>
      </c>
      <c r="J15">
        <f>Raw!C310</f>
        <v>66250</v>
      </c>
      <c r="N15" s="13">
        <f t="shared" ref="N15:N22" si="1">B15/MAX($B15:$J15)</f>
        <v>0.18812075471698114</v>
      </c>
      <c r="O15" s="13">
        <f t="shared" ref="O15:O22" si="2">C15/MAX($B15:$J15)</f>
        <v>0.25640754716981135</v>
      </c>
      <c r="P15" s="13">
        <f t="shared" ref="P15:P22" si="3">D15/MAX($B15:$J15)</f>
        <v>0.10940377358490566</v>
      </c>
      <c r="Q15" s="13">
        <f t="shared" ref="Q15:Q22" si="4">E15/MAX($B15:$J15)</f>
        <v>8.9630188679245285E-2</v>
      </c>
      <c r="R15" s="13">
        <f t="shared" ref="R15:R22" si="5">F15/MAX($B15:$J15)</f>
        <v>2.3033962264150942E-2</v>
      </c>
      <c r="S15" s="13">
        <f t="shared" ref="S15:S22" si="6">G15/MAX($B15:$J15)</f>
        <v>4.009056603773585E-2</v>
      </c>
      <c r="T15" s="13">
        <f t="shared" ref="T15:T22" si="7">H15/MAX($B15:$J15)</f>
        <v>0.18099622641509433</v>
      </c>
      <c r="U15" s="13">
        <f t="shared" ref="U15:U22" si="8">I15/MAX($B15:$J15)</f>
        <v>0.5113962264150943</v>
      </c>
      <c r="V15" s="13">
        <f t="shared" ref="V15:V22" si="9">J15/MAX($B15:$J15)</f>
        <v>1</v>
      </c>
    </row>
    <row r="16" spans="1:22" ht="14.25">
      <c r="A16" s="9" t="s">
        <v>1887</v>
      </c>
      <c r="B16">
        <f>Raw!E16</f>
        <v>1605</v>
      </c>
      <c r="C16">
        <f>Raw!E59</f>
        <v>2311</v>
      </c>
      <c r="D16">
        <f>Raw!E86</f>
        <v>146</v>
      </c>
      <c r="E16">
        <f>Raw!E139</f>
        <v>118</v>
      </c>
      <c r="F16">
        <f>Raw!E170</f>
        <v>213</v>
      </c>
      <c r="G16">
        <f>Raw!E203</f>
        <v>418</v>
      </c>
      <c r="H16">
        <f>Raw!E241</f>
        <v>744</v>
      </c>
      <c r="I16">
        <f>Raw!E270</f>
        <v>541</v>
      </c>
      <c r="J16">
        <f>Raw!E305</f>
        <v>4867</v>
      </c>
      <c r="N16" s="13">
        <f t="shared" si="1"/>
        <v>0.32977193342921718</v>
      </c>
      <c r="O16" s="13">
        <f t="shared" si="2"/>
        <v>0.474830491062256</v>
      </c>
      <c r="P16" s="13">
        <f t="shared" si="3"/>
        <v>2.9997945346209164E-2</v>
      </c>
      <c r="Q16" s="13">
        <f t="shared" si="4"/>
        <v>2.424491473186768E-2</v>
      </c>
      <c r="R16" s="13">
        <f t="shared" si="5"/>
        <v>4.3764125744811998E-2</v>
      </c>
      <c r="S16" s="13">
        <f t="shared" si="6"/>
        <v>8.5884528456955003E-2</v>
      </c>
      <c r="T16" s="13">
        <f t="shared" si="7"/>
        <v>0.15286624203821655</v>
      </c>
      <c r="U16" s="13">
        <f t="shared" si="8"/>
        <v>0.11115677008424081</v>
      </c>
      <c r="V16" s="13">
        <f t="shared" si="9"/>
        <v>1</v>
      </c>
    </row>
    <row r="17" spans="1:22" ht="14.25">
      <c r="A17" s="9" t="s">
        <v>1888</v>
      </c>
      <c r="B17">
        <f>Raw!G16</f>
        <v>1556</v>
      </c>
      <c r="C17">
        <f>Raw!G60</f>
        <v>2205</v>
      </c>
      <c r="D17">
        <f>Raw!G105</f>
        <v>146</v>
      </c>
      <c r="E17">
        <f>Raw!G140</f>
        <v>139</v>
      </c>
      <c r="F17">
        <f>Raw!G171</f>
        <v>259</v>
      </c>
      <c r="G17">
        <f>Raw!G201</f>
        <v>454</v>
      </c>
      <c r="H17">
        <f>Raw!G241</f>
        <v>754</v>
      </c>
      <c r="I17">
        <f>Raw!G272</f>
        <v>883</v>
      </c>
      <c r="J17">
        <f>Raw!G305</f>
        <v>4753</v>
      </c>
      <c r="N17" s="13">
        <f t="shared" si="1"/>
        <v>0.32737218598779716</v>
      </c>
      <c r="O17" s="13">
        <f t="shared" si="2"/>
        <v>0.46391752577319589</v>
      </c>
      <c r="P17" s="13">
        <f t="shared" si="3"/>
        <v>3.0717441615821586E-2</v>
      </c>
      <c r="Q17" s="13">
        <f t="shared" si="4"/>
        <v>2.924468756574795E-2</v>
      </c>
      <c r="R17" s="13">
        <f t="shared" si="5"/>
        <v>5.4491899852724596E-2</v>
      </c>
      <c r="S17" s="13">
        <f t="shared" si="6"/>
        <v>9.5518619819061651E-2</v>
      </c>
      <c r="T17" s="13">
        <f t="shared" si="7"/>
        <v>0.15863665053650325</v>
      </c>
      <c r="U17" s="13">
        <f t="shared" si="8"/>
        <v>0.18577740374500315</v>
      </c>
      <c r="V17" s="13">
        <f t="shared" si="9"/>
        <v>1</v>
      </c>
    </row>
    <row r="18" spans="1:22" ht="14.25">
      <c r="A18" s="9" t="s">
        <v>1889</v>
      </c>
      <c r="B18">
        <f>Raw!I14</f>
        <v>1024</v>
      </c>
      <c r="C18">
        <f>Raw!I57</f>
        <v>1649</v>
      </c>
      <c r="D18">
        <f>Raw!I87</f>
        <v>758</v>
      </c>
      <c r="E18">
        <f>Raw!I144</f>
        <v>1284</v>
      </c>
      <c r="F18">
        <f>Raw!I169</f>
        <v>213</v>
      </c>
      <c r="G18">
        <f>Raw!I198</f>
        <v>281</v>
      </c>
      <c r="H18">
        <f>Raw!I242</f>
        <v>892</v>
      </c>
      <c r="I18">
        <f>Raw!I274</f>
        <v>6013</v>
      </c>
      <c r="J18">
        <f>Raw!I307</f>
        <v>13120</v>
      </c>
      <c r="N18" s="13">
        <f t="shared" si="1"/>
        <v>7.8048780487804878E-2</v>
      </c>
      <c r="O18" s="13">
        <f t="shared" si="2"/>
        <v>0.12568597560975608</v>
      </c>
      <c r="P18" s="13">
        <f t="shared" si="3"/>
        <v>5.7774390243902442E-2</v>
      </c>
      <c r="Q18" s="13">
        <f t="shared" si="4"/>
        <v>9.7865853658536589E-2</v>
      </c>
      <c r="R18" s="13">
        <f t="shared" si="5"/>
        <v>1.6234756097560976E-2</v>
      </c>
      <c r="S18" s="13">
        <f t="shared" si="6"/>
        <v>2.141768292682927E-2</v>
      </c>
      <c r="T18" s="13">
        <f t="shared" si="7"/>
        <v>6.7987804878048785E-2</v>
      </c>
      <c r="U18" s="13">
        <f t="shared" si="8"/>
        <v>0.4583079268292683</v>
      </c>
      <c r="V18" s="13">
        <f t="shared" si="9"/>
        <v>1</v>
      </c>
    </row>
    <row r="19" spans="1:22" ht="14.25">
      <c r="A19" s="9" t="s">
        <v>1890</v>
      </c>
      <c r="B19">
        <f>Raw!K21</f>
        <v>861</v>
      </c>
      <c r="C19">
        <f>Raw!K56</f>
        <v>2048</v>
      </c>
      <c r="D19">
        <f>Raw!K87</f>
        <v>767</v>
      </c>
      <c r="E19">
        <f>Raw!K144</f>
        <v>1254</v>
      </c>
      <c r="F19">
        <f>Raw!K172</f>
        <v>288</v>
      </c>
      <c r="G19">
        <f>Raw!K198</f>
        <v>254</v>
      </c>
      <c r="H19">
        <f>Raw!K242</f>
        <v>860</v>
      </c>
      <c r="I19">
        <f>Raw!K276</f>
        <v>8312</v>
      </c>
      <c r="J19">
        <f>Raw!K307</f>
        <v>12637</v>
      </c>
      <c r="N19" s="13">
        <f t="shared" si="1"/>
        <v>6.8133259476141489E-2</v>
      </c>
      <c r="O19" s="13">
        <f t="shared" si="2"/>
        <v>0.16206378096067103</v>
      </c>
      <c r="P19" s="13">
        <f t="shared" si="3"/>
        <v>6.0694785154704438E-2</v>
      </c>
      <c r="Q19" s="13">
        <f t="shared" si="4"/>
        <v>9.9232412756192129E-2</v>
      </c>
      <c r="R19" s="13">
        <f t="shared" si="5"/>
        <v>2.2790219197594365E-2</v>
      </c>
      <c r="S19" s="13">
        <f t="shared" si="6"/>
        <v>2.0099707208989476E-2</v>
      </c>
      <c r="T19" s="13">
        <f t="shared" si="7"/>
        <v>6.8054126770594289E-2</v>
      </c>
      <c r="U19" s="13">
        <f t="shared" si="8"/>
        <v>0.65775104850834853</v>
      </c>
      <c r="V19" s="13">
        <f t="shared" si="9"/>
        <v>1</v>
      </c>
    </row>
    <row r="20" spans="1:22" ht="14.25">
      <c r="A20" s="9" t="s">
        <v>1891</v>
      </c>
      <c r="B20">
        <f>Raw!M12</f>
        <v>103</v>
      </c>
      <c r="C20">
        <f>Raw!M55</f>
        <v>296</v>
      </c>
      <c r="D20">
        <f>Raw!M83</f>
        <v>42</v>
      </c>
      <c r="E20">
        <f>Raw!M137</f>
        <v>47</v>
      </c>
      <c r="F20">
        <f>Raw!M168</f>
        <v>36</v>
      </c>
      <c r="G20">
        <f>Raw!M190</f>
        <v>4</v>
      </c>
      <c r="H20">
        <f>Raw!M236</f>
        <v>68</v>
      </c>
      <c r="I20">
        <f>Raw!M272</f>
        <v>663</v>
      </c>
      <c r="J20">
        <f>Raw!M303</f>
        <v>1503</v>
      </c>
      <c r="N20" s="13">
        <f t="shared" si="1"/>
        <v>6.8529607451763147E-2</v>
      </c>
      <c r="O20" s="13">
        <f t="shared" si="2"/>
        <v>0.19693945442448438</v>
      </c>
      <c r="P20" s="13">
        <f t="shared" si="3"/>
        <v>2.7944111776447105E-2</v>
      </c>
      <c r="Q20" s="13">
        <f t="shared" si="4"/>
        <v>3.1270791749833667E-2</v>
      </c>
      <c r="R20" s="13">
        <f t="shared" si="5"/>
        <v>2.3952095808383235E-2</v>
      </c>
      <c r="S20" s="13">
        <f t="shared" si="6"/>
        <v>2.6613439787092482E-3</v>
      </c>
      <c r="T20" s="13">
        <f t="shared" si="7"/>
        <v>4.5242847638057221E-2</v>
      </c>
      <c r="U20" s="13">
        <f t="shared" si="8"/>
        <v>0.44111776447105788</v>
      </c>
      <c r="V20" s="13">
        <f t="shared" si="9"/>
        <v>1</v>
      </c>
    </row>
    <row r="21" spans="1:22" ht="14.25">
      <c r="A21" s="9" t="s">
        <v>1892</v>
      </c>
      <c r="B21">
        <f>Raw!O6</f>
        <v>3</v>
      </c>
      <c r="C21">
        <f>Raw!O50</f>
        <v>6</v>
      </c>
      <c r="D21">
        <f>Raw!O77</f>
        <v>2</v>
      </c>
      <c r="E21">
        <f>Raw!O134</f>
        <v>5</v>
      </c>
      <c r="F21">
        <f>Raw!O168</f>
        <v>0.21</v>
      </c>
      <c r="G21" s="8">
        <f>Raw!O193</f>
        <v>0.13</v>
      </c>
      <c r="H21">
        <f>Raw!O231</f>
        <v>3</v>
      </c>
      <c r="I21">
        <f>Raw!O272</f>
        <v>13</v>
      </c>
      <c r="J21">
        <f>Raw!O327</f>
        <v>51</v>
      </c>
      <c r="N21" s="13">
        <f t="shared" si="1"/>
        <v>5.8823529411764705E-2</v>
      </c>
      <c r="O21" s="13">
        <f t="shared" si="2"/>
        <v>0.11764705882352941</v>
      </c>
      <c r="P21" s="13">
        <f t="shared" si="3"/>
        <v>3.9215686274509803E-2</v>
      </c>
      <c r="Q21" s="13">
        <f t="shared" si="4"/>
        <v>9.8039215686274508E-2</v>
      </c>
      <c r="R21" s="13">
        <f t="shared" si="5"/>
        <v>4.1176470588235288E-3</v>
      </c>
      <c r="S21" s="13">
        <f t="shared" si="6"/>
        <v>2.5490196078431374E-3</v>
      </c>
      <c r="T21" s="13">
        <f t="shared" si="7"/>
        <v>5.8823529411764705E-2</v>
      </c>
      <c r="U21" s="13">
        <f t="shared" si="8"/>
        <v>0.25490196078431371</v>
      </c>
      <c r="V21" s="13">
        <f t="shared" si="9"/>
        <v>1</v>
      </c>
    </row>
    <row r="22" spans="1:22" ht="14.25">
      <c r="A22" s="9" t="s">
        <v>1893</v>
      </c>
      <c r="B22" s="8" t="s">
        <v>1895</v>
      </c>
      <c r="C22" s="8" t="s">
        <v>1895</v>
      </c>
      <c r="D22">
        <f>Raw!Q84</f>
        <v>16384</v>
      </c>
      <c r="E22">
        <f>Raw!Q138</f>
        <v>16384</v>
      </c>
      <c r="F22" s="8" t="s">
        <v>1895</v>
      </c>
      <c r="G22" s="8" t="s">
        <v>1895</v>
      </c>
      <c r="H22" s="8" t="s">
        <v>1895</v>
      </c>
      <c r="I22">
        <f>Raw!Q270</f>
        <v>262144</v>
      </c>
      <c r="J22">
        <f>Raw!Q301</f>
        <v>1048576</v>
      </c>
      <c r="N22" s="13" t="e">
        <f t="shared" si="1"/>
        <v>#VALUE!</v>
      </c>
      <c r="O22" s="13" t="e">
        <f t="shared" si="2"/>
        <v>#VALUE!</v>
      </c>
      <c r="P22" s="13">
        <f t="shared" si="3"/>
        <v>1.5625E-2</v>
      </c>
      <c r="Q22" s="13">
        <f t="shared" si="4"/>
        <v>1.5625E-2</v>
      </c>
      <c r="R22" s="13" t="e">
        <f t="shared" si="5"/>
        <v>#VALUE!</v>
      </c>
      <c r="S22" s="13" t="e">
        <f t="shared" si="6"/>
        <v>#VALUE!</v>
      </c>
      <c r="T22" s="13" t="e">
        <f t="shared" si="7"/>
        <v>#VALUE!</v>
      </c>
      <c r="U22" s="13">
        <f t="shared" si="8"/>
        <v>0.25</v>
      </c>
      <c r="V22" s="13">
        <f t="shared" si="9"/>
        <v>1</v>
      </c>
    </row>
    <row r="23" spans="1:22" ht="14.25">
      <c r="A23" s="6" t="s">
        <v>1900</v>
      </c>
    </row>
    <row r="24" spans="1:22">
      <c r="A24" s="2" t="s">
        <v>1899</v>
      </c>
      <c r="B24" s="7">
        <f t="shared" ref="B24:D24" si="10">B11/MAX($B$11:$J$11)</f>
        <v>0.16666666666666666</v>
      </c>
      <c r="C24" s="7">
        <f t="shared" si="10"/>
        <v>0.16666666666666666</v>
      </c>
      <c r="D24" s="7">
        <f t="shared" si="10"/>
        <v>1</v>
      </c>
      <c r="E24" s="7">
        <f>E11/MAX($B$11:$J$11)</f>
        <v>1</v>
      </c>
      <c r="F24" s="7">
        <f t="shared" ref="F24:J24" si="11">F11/MAX($B$11:$J$11)</f>
        <v>0.10416666666666667</v>
      </c>
      <c r="G24" s="7">
        <f t="shared" si="11"/>
        <v>0.10416666666666667</v>
      </c>
      <c r="H24" s="7">
        <f t="shared" si="11"/>
        <v>0.5625</v>
      </c>
      <c r="I24" s="7">
        <f t="shared" si="11"/>
        <v>0.5625</v>
      </c>
      <c r="J24" s="7">
        <f t="shared" si="11"/>
        <v>0.5625</v>
      </c>
    </row>
    <row r="25" spans="1:22" ht="14.25">
      <c r="A25" s="9" t="str">
        <f>A14</f>
        <v>Swarm particles</v>
      </c>
      <c r="B25">
        <f>B14*B$24</f>
        <v>2142.5</v>
      </c>
      <c r="C25">
        <f t="shared" ref="C25:J25" si="12">C14*C$24</f>
        <v>2835.5</v>
      </c>
      <c r="D25">
        <f t="shared" si="12"/>
        <v>7042</v>
      </c>
      <c r="E25">
        <f t="shared" si="12"/>
        <v>6782</v>
      </c>
      <c r="F25">
        <f t="shared" si="12"/>
        <v>174.375</v>
      </c>
      <c r="G25">
        <f t="shared" si="12"/>
        <v>271.66666666666669</v>
      </c>
      <c r="H25">
        <f t="shared" si="12"/>
        <v>8037</v>
      </c>
      <c r="I25">
        <f t="shared" si="12"/>
        <v>26182.6875</v>
      </c>
      <c r="J25">
        <f t="shared" si="12"/>
        <v>43282.6875</v>
      </c>
      <c r="N25" s="13">
        <f>B25/MAX($B25:$J25)</f>
        <v>4.9500161005482851E-2</v>
      </c>
      <c r="O25" s="13">
        <f t="shared" ref="O25:V25" si="13">C25/MAX($B25:$J25)</f>
        <v>6.5511181578084776E-2</v>
      </c>
      <c r="P25" s="13">
        <f t="shared" si="13"/>
        <v>0.16269784541452054</v>
      </c>
      <c r="Q25" s="13">
        <f t="shared" si="13"/>
        <v>0.15669082470907103</v>
      </c>
      <c r="R25" s="13">
        <f t="shared" si="13"/>
        <v>4.0287470596644444E-3</v>
      </c>
      <c r="S25" s="13">
        <f t="shared" si="13"/>
        <v>6.2765665063350485E-3</v>
      </c>
      <c r="T25" s="13">
        <f t="shared" si="13"/>
        <v>0.18568625157575994</v>
      </c>
      <c r="U25" s="13">
        <f t="shared" si="13"/>
        <v>0.60492286898774483</v>
      </c>
      <c r="V25" s="13">
        <f t="shared" si="13"/>
        <v>1</v>
      </c>
    </row>
    <row r="26" spans="1:22" ht="14.25">
      <c r="A26" s="9" t="str">
        <f t="shared" ref="A26:A32" si="14">A15</f>
        <v>Swarm particles w/pooling</v>
      </c>
      <c r="B26">
        <f>B15*B$24</f>
        <v>2077.1666666666665</v>
      </c>
      <c r="C26">
        <f>C15*C$24</f>
        <v>2831.1666666666665</v>
      </c>
      <c r="D26">
        <f>D15*D$24</f>
        <v>7248</v>
      </c>
      <c r="E26">
        <f>E15*E$24</f>
        <v>5938</v>
      </c>
      <c r="F26">
        <f>F15*F$24</f>
        <v>158.95833333333334</v>
      </c>
      <c r="G26">
        <f>G15*G$24</f>
        <v>276.66666666666669</v>
      </c>
      <c r="H26">
        <f>H15*H$24</f>
        <v>6744.9375</v>
      </c>
      <c r="I26">
        <f>I15*I$24</f>
        <v>19057.5</v>
      </c>
      <c r="J26">
        <f>J15*J$24</f>
        <v>37265.625</v>
      </c>
      <c r="N26" s="13">
        <f t="shared" ref="N26:N33" si="15">B26/MAX($B26:$J26)</f>
        <v>5.5739482879105517E-2</v>
      </c>
      <c r="O26" s="13">
        <f t="shared" ref="O26:O33" si="16">C26/MAX($B26:$J26)</f>
        <v>7.5972606568832979E-2</v>
      </c>
      <c r="P26" s="13">
        <f t="shared" ref="P26:P33" si="17">D26/MAX($B26:$J26)</f>
        <v>0.19449559748427672</v>
      </c>
      <c r="Q26" s="13">
        <f t="shared" ref="Q26:Q33" si="18">E26/MAX($B26:$J26)</f>
        <v>0.15934255765199162</v>
      </c>
      <c r="R26" s="13">
        <f t="shared" ref="R26:R33" si="19">F26/MAX($B26:$J26)</f>
        <v>4.2655485674353601E-3</v>
      </c>
      <c r="S26" s="13">
        <f t="shared" ref="S26:S33" si="20">G26/MAX($B26:$J26)</f>
        <v>7.4241788958770098E-3</v>
      </c>
      <c r="T26" s="13">
        <f t="shared" ref="T26:T33" si="21">H26/MAX($B26:$J26)</f>
        <v>0.18099622641509433</v>
      </c>
      <c r="U26" s="13">
        <f t="shared" ref="U26:U33" si="22">I26/MAX($B26:$J26)</f>
        <v>0.5113962264150943</v>
      </c>
      <c r="V26" s="13">
        <f t="shared" ref="V26:V33" si="23">J26/MAX($B26:$J26)</f>
        <v>1</v>
      </c>
    </row>
    <row r="27" spans="1:22" ht="14.25">
      <c r="A27" s="9" t="str">
        <f t="shared" si="14"/>
        <v>Alpha fill rate</v>
      </c>
      <c r="B27">
        <f>B16*B$24</f>
        <v>267.5</v>
      </c>
      <c r="C27">
        <f>C16*C$24</f>
        <v>385.16666666666663</v>
      </c>
      <c r="D27">
        <f>D16*D$24</f>
        <v>146</v>
      </c>
      <c r="E27">
        <f>E16*E$24</f>
        <v>118</v>
      </c>
      <c r="F27">
        <f>F16*F$24</f>
        <v>22.1875</v>
      </c>
      <c r="G27">
        <f>G16*G$24</f>
        <v>43.541666666666671</v>
      </c>
      <c r="H27">
        <f>H16*H$24</f>
        <v>418.5</v>
      </c>
      <c r="I27">
        <f>I16*I$24</f>
        <v>304.3125</v>
      </c>
      <c r="J27">
        <f>J16*J$24</f>
        <v>2737.6875</v>
      </c>
      <c r="N27" s="13">
        <f t="shared" si="15"/>
        <v>9.7710202497545834E-2</v>
      </c>
      <c r="O27" s="13">
        <f t="shared" si="16"/>
        <v>0.14069051587029807</v>
      </c>
      <c r="P27" s="13">
        <f t="shared" si="17"/>
        <v>5.3329680615482961E-2</v>
      </c>
      <c r="Q27" s="13">
        <f t="shared" si="18"/>
        <v>4.310207063443143E-2</v>
      </c>
      <c r="R27" s="13">
        <f t="shared" si="19"/>
        <v>8.10446773052074E-3</v>
      </c>
      <c r="S27" s="13">
        <f t="shared" si="20"/>
        <v>1.590454230684352E-2</v>
      </c>
      <c r="T27" s="13">
        <f t="shared" si="21"/>
        <v>0.15286624203821655</v>
      </c>
      <c r="U27" s="13">
        <f t="shared" si="22"/>
        <v>0.11115677008424081</v>
      </c>
      <c r="V27" s="13">
        <f t="shared" si="23"/>
        <v>1</v>
      </c>
    </row>
    <row r="28" spans="1:22" ht="14.25">
      <c r="A28" s="9" t="str">
        <f t="shared" si="14"/>
        <v>Alpha fill rate w/pooling</v>
      </c>
      <c r="B28">
        <f>B17*B$24</f>
        <v>259.33333333333331</v>
      </c>
      <c r="C28">
        <f>C17*C$24</f>
        <v>367.5</v>
      </c>
      <c r="D28">
        <f>D17*D$24</f>
        <v>146</v>
      </c>
      <c r="E28">
        <f>E17*E$24</f>
        <v>139</v>
      </c>
      <c r="F28">
        <f>F17*F$24</f>
        <v>26.979166666666668</v>
      </c>
      <c r="G28">
        <f>G17*G$24</f>
        <v>47.291666666666671</v>
      </c>
      <c r="H28">
        <f>H17*H$24</f>
        <v>424.125</v>
      </c>
      <c r="I28">
        <f>I17*I$24</f>
        <v>496.6875</v>
      </c>
      <c r="J28">
        <f>J17*J$24</f>
        <v>2673.5625</v>
      </c>
      <c r="N28" s="13">
        <f t="shared" si="15"/>
        <v>9.6999166218606561E-2</v>
      </c>
      <c r="O28" s="13">
        <f t="shared" si="16"/>
        <v>0.13745704467353953</v>
      </c>
      <c r="P28" s="13">
        <f t="shared" si="17"/>
        <v>5.460878509479393E-2</v>
      </c>
      <c r="Q28" s="13">
        <f t="shared" si="18"/>
        <v>5.1990555672440798E-2</v>
      </c>
      <c r="R28" s="13">
        <f t="shared" si="19"/>
        <v>1.0091092565319371E-2</v>
      </c>
      <c r="S28" s="13">
        <f>G28/MAX($B28:$J28)</f>
        <v>1.7688633299826232E-2</v>
      </c>
      <c r="T28" s="13">
        <f t="shared" si="21"/>
        <v>0.15863665053650325</v>
      </c>
      <c r="U28" s="13">
        <f t="shared" si="22"/>
        <v>0.18577740374500315</v>
      </c>
      <c r="V28" s="13">
        <f t="shared" si="23"/>
        <v>1</v>
      </c>
    </row>
    <row r="29" spans="1:22" ht="14.25">
      <c r="A29" s="9" t="str">
        <f t="shared" si="14"/>
        <v>3D cube swarm</v>
      </c>
      <c r="B29">
        <f>B18*B$24</f>
        <v>170.66666666666666</v>
      </c>
      <c r="C29">
        <f>C18*C$24</f>
        <v>274.83333333333331</v>
      </c>
      <c r="D29">
        <f>D18*D$24</f>
        <v>758</v>
      </c>
      <c r="E29">
        <f>E18*E$24</f>
        <v>1284</v>
      </c>
      <c r="F29">
        <f>F18*F$24</f>
        <v>22.1875</v>
      </c>
      <c r="G29">
        <f>G18*G$24</f>
        <v>29.270833333333336</v>
      </c>
      <c r="H29">
        <f>H18*H$24</f>
        <v>501.75</v>
      </c>
      <c r="I29">
        <f>I18*I$24</f>
        <v>3382.3125</v>
      </c>
      <c r="J29">
        <f>J18*J$24</f>
        <v>7380</v>
      </c>
      <c r="N29" s="13">
        <f t="shared" si="15"/>
        <v>2.3125564588979221E-2</v>
      </c>
      <c r="O29" s="13">
        <f t="shared" si="16"/>
        <v>3.7240289069557363E-2</v>
      </c>
      <c r="P29" s="13">
        <f t="shared" si="17"/>
        <v>0.10271002710027101</v>
      </c>
      <c r="Q29" s="13">
        <f t="shared" si="18"/>
        <v>0.17398373983739837</v>
      </c>
      <c r="R29" s="13">
        <f t="shared" si="19"/>
        <v>3.0064363143631435E-3</v>
      </c>
      <c r="S29" s="13">
        <f t="shared" si="20"/>
        <v>3.9662375790424573E-3</v>
      </c>
      <c r="T29" s="13">
        <f t="shared" si="21"/>
        <v>6.7987804878048785E-2</v>
      </c>
      <c r="U29" s="13">
        <f t="shared" si="22"/>
        <v>0.4583079268292683</v>
      </c>
      <c r="V29" s="13">
        <f t="shared" si="23"/>
        <v>1</v>
      </c>
    </row>
    <row r="30" spans="1:22" ht="14.25">
      <c r="A30" s="9" t="str">
        <f t="shared" si="14"/>
        <v>3D cube swarm w/pooling</v>
      </c>
      <c r="B30">
        <f>B19*B$24</f>
        <v>143.5</v>
      </c>
      <c r="C30">
        <f>C19*C$24</f>
        <v>341.33333333333331</v>
      </c>
      <c r="D30">
        <f>D19*D$24</f>
        <v>767</v>
      </c>
      <c r="E30">
        <f>E19*E$24</f>
        <v>1254</v>
      </c>
      <c r="F30">
        <f>F19*F$24</f>
        <v>30</v>
      </c>
      <c r="G30">
        <f>G19*G$24</f>
        <v>26.458333333333336</v>
      </c>
      <c r="H30">
        <f>H19*H$24</f>
        <v>483.75</v>
      </c>
      <c r="I30">
        <f>I19*I$24</f>
        <v>4675.5</v>
      </c>
      <c r="J30">
        <f>J19*J$24</f>
        <v>7108.3125</v>
      </c>
      <c r="N30" s="13">
        <f t="shared" si="15"/>
        <v>2.0187632437375255E-2</v>
      </c>
      <c r="O30" s="13">
        <f t="shared" si="16"/>
        <v>4.8018898062421045E-2</v>
      </c>
      <c r="P30" s="13">
        <f t="shared" si="17"/>
        <v>0.10790184027503011</v>
      </c>
      <c r="Q30" s="13">
        <f t="shared" si="18"/>
        <v>0.17641317823323047</v>
      </c>
      <c r="R30" s="13">
        <f t="shared" si="19"/>
        <v>4.2204109625174754E-3</v>
      </c>
      <c r="S30" s="13">
        <f t="shared" si="20"/>
        <v>3.7221680016647179E-3</v>
      </c>
      <c r="T30" s="13">
        <f t="shared" si="21"/>
        <v>6.8054126770594289E-2</v>
      </c>
      <c r="U30" s="13">
        <f t="shared" si="22"/>
        <v>0.65775104850834853</v>
      </c>
      <c r="V30" s="13">
        <f t="shared" si="23"/>
        <v>1</v>
      </c>
    </row>
    <row r="31" spans="1:22" ht="14.25">
      <c r="A31" s="9" t="str">
        <f t="shared" si="14"/>
        <v>High poly model</v>
      </c>
      <c r="B31">
        <f>B20*B$24</f>
        <v>17.166666666666664</v>
      </c>
      <c r="C31">
        <f>C20*C$24</f>
        <v>49.333333333333329</v>
      </c>
      <c r="D31">
        <f>D20*D$24</f>
        <v>42</v>
      </c>
      <c r="E31">
        <f>E20*E$24</f>
        <v>47</v>
      </c>
      <c r="F31">
        <f>F20*F$24</f>
        <v>3.75</v>
      </c>
      <c r="G31">
        <f>G20*G$24</f>
        <v>0.41666666666666669</v>
      </c>
      <c r="H31">
        <f>H20*H$24</f>
        <v>38.25</v>
      </c>
      <c r="I31">
        <f>I20*I$24</f>
        <v>372.9375</v>
      </c>
      <c r="J31">
        <f>J20*J$24</f>
        <v>845.4375</v>
      </c>
      <c r="N31" s="13">
        <f t="shared" si="15"/>
        <v>2.0305068874596485E-2</v>
      </c>
      <c r="O31" s="13">
        <f t="shared" si="16"/>
        <v>5.8352430940587952E-2</v>
      </c>
      <c r="P31" s="13">
        <f t="shared" si="17"/>
        <v>4.9678420935905965E-2</v>
      </c>
      <c r="Q31" s="13">
        <f t="shared" si="18"/>
        <v>5.5592518666370959E-2</v>
      </c>
      <c r="R31" s="13">
        <f t="shared" si="19"/>
        <v>4.4355732978487473E-3</v>
      </c>
      <c r="S31" s="13">
        <f t="shared" si="20"/>
        <v>4.9284147753874969E-4</v>
      </c>
      <c r="T31" s="13">
        <f t="shared" si="21"/>
        <v>4.5242847638057221E-2</v>
      </c>
      <c r="U31" s="13">
        <f t="shared" si="22"/>
        <v>0.44111776447105788</v>
      </c>
      <c r="V31" s="13">
        <f t="shared" si="23"/>
        <v>1</v>
      </c>
    </row>
    <row r="32" spans="1:22" ht="14.25">
      <c r="A32" s="9" t="str">
        <f t="shared" si="14"/>
        <v>Über high poly model</v>
      </c>
      <c r="B32">
        <f>B21*B$24</f>
        <v>0.5</v>
      </c>
      <c r="C32">
        <f>C21*C$24</f>
        <v>1</v>
      </c>
      <c r="D32">
        <f>D21*D$24</f>
        <v>2</v>
      </c>
      <c r="E32">
        <f>E21*E$24</f>
        <v>5</v>
      </c>
      <c r="F32">
        <f>F21*F$24</f>
        <v>2.1874999999999999E-2</v>
      </c>
      <c r="G32">
        <f>G21*G$24</f>
        <v>1.3541666666666667E-2</v>
      </c>
      <c r="H32">
        <f>H21*H$24</f>
        <v>1.6875</v>
      </c>
      <c r="I32">
        <f>I21*I$24</f>
        <v>7.3125</v>
      </c>
      <c r="J32">
        <f>J21*J$24</f>
        <v>28.6875</v>
      </c>
      <c r="N32" s="13">
        <f t="shared" si="15"/>
        <v>1.7429193899782137E-2</v>
      </c>
      <c r="O32" s="13">
        <f t="shared" si="16"/>
        <v>3.4858387799564274E-2</v>
      </c>
      <c r="P32" s="13">
        <f t="shared" si="17"/>
        <v>6.9716775599128547E-2</v>
      </c>
      <c r="Q32" s="13">
        <f t="shared" si="18"/>
        <v>0.17429193899782136</v>
      </c>
      <c r="R32" s="13">
        <f>F32/MAX($B32:$J32)</f>
        <v>7.6252723311546837E-4</v>
      </c>
      <c r="S32" s="13">
        <f t="shared" si="20"/>
        <v>4.720406681190995E-4</v>
      </c>
      <c r="T32" s="13">
        <f t="shared" si="21"/>
        <v>5.8823529411764705E-2</v>
      </c>
      <c r="U32" s="13">
        <f t="shared" si="22"/>
        <v>0.25490196078431371</v>
      </c>
      <c r="V32" s="13">
        <f t="shared" si="23"/>
        <v>1</v>
      </c>
    </row>
    <row r="33" spans="1:22" ht="14.25">
      <c r="A33" s="9" t="str">
        <f>A22</f>
        <v>Shader\GPU swarm particles</v>
      </c>
      <c r="B33" s="8" t="s">
        <v>1895</v>
      </c>
      <c r="C33" s="8" t="s">
        <v>1895</v>
      </c>
      <c r="D33">
        <f t="shared" ref="D33:E33" si="24">D22*D$24</f>
        <v>16384</v>
      </c>
      <c r="E33">
        <f t="shared" si="24"/>
        <v>16384</v>
      </c>
      <c r="F33" s="8" t="s">
        <v>1895</v>
      </c>
      <c r="G33" s="8" t="s">
        <v>1895</v>
      </c>
      <c r="H33" s="8" t="s">
        <v>1895</v>
      </c>
      <c r="I33">
        <f>I22*I$24</f>
        <v>147456</v>
      </c>
      <c r="J33">
        <f>J22*J$24</f>
        <v>589824</v>
      </c>
      <c r="N33" s="13" t="e">
        <f t="shared" si="15"/>
        <v>#VALUE!</v>
      </c>
      <c r="O33" s="13" t="e">
        <f t="shared" si="16"/>
        <v>#VALUE!</v>
      </c>
      <c r="P33" s="13">
        <f t="shared" si="17"/>
        <v>2.7777777777777776E-2</v>
      </c>
      <c r="Q33" s="13">
        <f t="shared" si="18"/>
        <v>2.7777777777777776E-2</v>
      </c>
      <c r="R33" s="13" t="e">
        <f t="shared" si="19"/>
        <v>#VALUE!</v>
      </c>
      <c r="S33" s="13" t="e">
        <f t="shared" si="20"/>
        <v>#VALUE!</v>
      </c>
      <c r="T33" s="13" t="e">
        <f t="shared" si="21"/>
        <v>#VALUE!</v>
      </c>
      <c r="U33" s="13">
        <f t="shared" si="22"/>
        <v>0.25</v>
      </c>
      <c r="V33" s="13">
        <f t="shared" si="23"/>
        <v>1</v>
      </c>
    </row>
    <row r="34" spans="1:22">
      <c r="A34" s="2" t="s">
        <v>1901</v>
      </c>
      <c r="N34" s="13"/>
      <c r="O34" s="13"/>
      <c r="P34" s="13"/>
      <c r="Q34" s="13"/>
      <c r="R34" s="13"/>
      <c r="S34" s="13"/>
      <c r="T34" s="13"/>
      <c r="U34" s="13"/>
      <c r="V34" s="13"/>
    </row>
    <row r="35" spans="1:22">
      <c r="A35" s="2" t="s">
        <v>1902</v>
      </c>
      <c r="B35">
        <v>43372</v>
      </c>
      <c r="C35">
        <v>43372</v>
      </c>
      <c r="D35">
        <v>36316</v>
      </c>
      <c r="E35">
        <v>36316</v>
      </c>
      <c r="F35">
        <v>4210</v>
      </c>
      <c r="G35">
        <v>2747</v>
      </c>
      <c r="H35">
        <v>33031</v>
      </c>
      <c r="I35">
        <v>80242</v>
      </c>
      <c r="J35">
        <v>247306</v>
      </c>
      <c r="N35" s="13"/>
      <c r="O35" s="13"/>
      <c r="P35" s="13"/>
      <c r="Q35" s="13"/>
      <c r="R35" s="13"/>
      <c r="S35" s="13"/>
      <c r="T35" s="13"/>
      <c r="U35" s="13"/>
      <c r="V35" s="13"/>
    </row>
    <row r="36" spans="1:22">
      <c r="A36" s="2" t="s">
        <v>1903</v>
      </c>
      <c r="B36" s="7">
        <f>B35/MAX($B$35:$J$35)</f>
        <v>0.17537787194811286</v>
      </c>
      <c r="C36" s="7">
        <f t="shared" ref="C36:J36" si="25">C35/MAX($B$35:$J$35)</f>
        <v>0.17537787194811286</v>
      </c>
      <c r="D36" s="7">
        <f t="shared" si="25"/>
        <v>0.14684641698947862</v>
      </c>
      <c r="E36" s="7">
        <f t="shared" si="25"/>
        <v>0.14684641698947862</v>
      </c>
      <c r="F36" s="7">
        <f t="shared" si="25"/>
        <v>1.7023444639434546E-2</v>
      </c>
      <c r="G36" s="7">
        <f t="shared" si="25"/>
        <v>1.1107696537892328E-2</v>
      </c>
      <c r="H36" s="7">
        <f t="shared" si="25"/>
        <v>0.13356327788246142</v>
      </c>
      <c r="I36" s="7">
        <f t="shared" si="25"/>
        <v>0.32446442868349334</v>
      </c>
      <c r="J36" s="7">
        <f t="shared" si="25"/>
        <v>1</v>
      </c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4.25">
      <c r="A37" s="9" t="str">
        <f>A14</f>
        <v>Swarm particles</v>
      </c>
      <c r="B37">
        <f>B14/B$36</f>
        <v>73298.870930554272</v>
      </c>
      <c r="C37">
        <f t="shared" ref="C37:J37" si="26">C14/C$36</f>
        <v>97007.677257216637</v>
      </c>
      <c r="D37">
        <f t="shared" si="26"/>
        <v>47954.864302235932</v>
      </c>
      <c r="E37">
        <f t="shared" si="26"/>
        <v>46184.306972133498</v>
      </c>
      <c r="F37">
        <f t="shared" si="26"/>
        <v>98334.974821852738</v>
      </c>
      <c r="G37">
        <f t="shared" si="26"/>
        <v>234792.1543502002</v>
      </c>
      <c r="H37">
        <f t="shared" si="26"/>
        <v>106975.51173140382</v>
      </c>
      <c r="I37">
        <f t="shared" si="26"/>
        <v>143457.94449290895</v>
      </c>
      <c r="J37">
        <f t="shared" si="26"/>
        <v>76947</v>
      </c>
      <c r="N37" s="13">
        <f>B37/MAX($B37:$J37)</f>
        <v>0.31218620201945335</v>
      </c>
      <c r="O37" s="13">
        <f t="shared" ref="O37:V37" si="27">C37/MAX($B37:$J37)</f>
        <v>0.4131640493937736</v>
      </c>
      <c r="P37" s="13">
        <f t="shared" si="27"/>
        <v>0.20424389577647334</v>
      </c>
      <c r="Q37" s="13">
        <f t="shared" si="27"/>
        <v>0.19670293966998612</v>
      </c>
      <c r="R37" s="13">
        <f t="shared" si="27"/>
        <v>0.41881712399632781</v>
      </c>
      <c r="S37" s="13">
        <f t="shared" si="27"/>
        <v>1</v>
      </c>
      <c r="T37" s="13">
        <f>H37/MAX($B37:$J37)</f>
        <v>0.45561791460819573</v>
      </c>
      <c r="U37" s="13">
        <f t="shared" si="27"/>
        <v>0.61099973672432306</v>
      </c>
      <c r="V37" s="13">
        <f>J37/MAX($B37:$J37)</f>
        <v>0.32772389781487771</v>
      </c>
    </row>
    <row r="38" spans="1:22" ht="14.25">
      <c r="A38" s="9" t="str">
        <f t="shared" ref="A38:A45" si="28">A15</f>
        <v>Swarm particles w/pooling</v>
      </c>
      <c r="B38">
        <f t="shared" ref="B38:C44" si="29">B15/B$36</f>
        <v>71063.697270128192</v>
      </c>
      <c r="C38">
        <f t="shared" si="29"/>
        <v>96859.42594300471</v>
      </c>
      <c r="D38">
        <f t="shared" ref="D38" si="30">D15/D$36</f>
        <v>49357.69049454786</v>
      </c>
      <c r="E38">
        <f t="shared" ref="E38" si="31">E15/E$36</f>
        <v>40436.805485185592</v>
      </c>
      <c r="F38">
        <f t="shared" ref="F38" si="32">F15/F$36</f>
        <v>89641.082185273161</v>
      </c>
      <c r="G38">
        <f t="shared" ref="G38" si="33">G15/G$36</f>
        <v>239113.48234437566</v>
      </c>
      <c r="H38">
        <f t="shared" ref="H38" si="34">H15/H$36</f>
        <v>89777.670854651675</v>
      </c>
      <c r="I38">
        <f t="shared" ref="I38" si="35">I15/I$36</f>
        <v>104418.22586675307</v>
      </c>
      <c r="J38">
        <f t="shared" ref="J38" si="36">J15/J$36</f>
        <v>66250</v>
      </c>
      <c r="N38" s="13">
        <f t="shared" ref="N38:N45" si="37">B38/MAX($B38:$J38)</f>
        <v>0.29719653017215042</v>
      </c>
      <c r="O38" s="13">
        <f t="shared" ref="O38:O45" si="38">C38/MAX($B38:$J38)</f>
        <v>0.40507722522942463</v>
      </c>
      <c r="P38" s="13">
        <f t="shared" ref="P38:P45" si="39">D38/MAX($B38:$J38)</f>
        <v>0.20641952101831715</v>
      </c>
      <c r="Q38" s="13">
        <f t="shared" ref="Q38:Q45" si="40">E38/MAX($B38:$J38)</f>
        <v>0.1691113570373575</v>
      </c>
      <c r="R38" s="13">
        <f t="shared" ref="R38:R45" si="41">F38/MAX($B38:$J38)</f>
        <v>0.37488928397676219</v>
      </c>
      <c r="S38" s="13">
        <f t="shared" ref="S38:S45" si="42">G38/MAX($B38:$J38)</f>
        <v>1</v>
      </c>
      <c r="T38" s="13">
        <f t="shared" ref="T38:T45" si="43">H38/MAX($B38:$J38)</f>
        <v>0.37546051345340792</v>
      </c>
      <c r="U38" s="13">
        <f t="shared" ref="U38:U45" si="44">I38/MAX($B38:$J38)</f>
        <v>0.43668899320519289</v>
      </c>
      <c r="V38" s="13">
        <f t="shared" ref="V38:V45" si="45">J38/MAX($B38:$J38)</f>
        <v>0.27706509624825554</v>
      </c>
    </row>
    <row r="39" spans="1:22" ht="14.25">
      <c r="A39" s="9" t="str">
        <f t="shared" si="28"/>
        <v>Alpha fill rate</v>
      </c>
      <c r="B39">
        <f t="shared" si="29"/>
        <v>9151.6676657751541</v>
      </c>
      <c r="C39">
        <f t="shared" si="29"/>
        <v>13177.261043991515</v>
      </c>
      <c r="D39">
        <f t="shared" ref="D39" si="46">D16/D$36</f>
        <v>994.23603921136691</v>
      </c>
      <c r="E39">
        <f t="shared" ref="E39" si="47">E16/E$36</f>
        <v>803.56063443110475</v>
      </c>
      <c r="F39">
        <f t="shared" ref="F39" si="48">F16/F$36</f>
        <v>12512.156294536819</v>
      </c>
      <c r="G39">
        <f t="shared" ref="G39" si="49">G16/G$36</f>
        <v>37631.564615944662</v>
      </c>
      <c r="H39">
        <f t="shared" ref="H39" si="50">H16/H$36</f>
        <v>5570.3933880294262</v>
      </c>
      <c r="I39">
        <f t="shared" ref="I39" si="51">I16/I$36</f>
        <v>1667.3630517684005</v>
      </c>
      <c r="J39">
        <f t="shared" ref="J39" si="52">J16/J$36</f>
        <v>4867</v>
      </c>
      <c r="N39" s="13">
        <f t="shared" si="37"/>
        <v>0.24319126135663122</v>
      </c>
      <c r="O39" s="13">
        <f t="shared" si="38"/>
        <v>0.35016511214652635</v>
      </c>
      <c r="P39" s="13">
        <f t="shared" si="39"/>
        <v>2.6420268446401631E-2</v>
      </c>
      <c r="Q39" s="13">
        <f t="shared" si="40"/>
        <v>2.1353367648461592E-2</v>
      </c>
      <c r="R39" s="13">
        <f t="shared" si="41"/>
        <v>0.33249099319233094</v>
      </c>
      <c r="S39" s="13">
        <f t="shared" si="42"/>
        <v>1</v>
      </c>
      <c r="T39" s="13">
        <f t="shared" si="43"/>
        <v>0.14802449605481527</v>
      </c>
      <c r="U39" s="13">
        <f t="shared" si="44"/>
        <v>4.4307566501285769E-2</v>
      </c>
      <c r="V39" s="13">
        <f t="shared" si="45"/>
        <v>0.12933291638737313</v>
      </c>
    </row>
    <row r="40" spans="1:22" ht="14.25">
      <c r="A40" s="9" t="str">
        <f t="shared" si="28"/>
        <v>Alpha fill rate w/pooling</v>
      </c>
      <c r="B40">
        <f t="shared" si="29"/>
        <v>8872.270958221894</v>
      </c>
      <c r="C40">
        <f t="shared" si="29"/>
        <v>12572.851839896708</v>
      </c>
      <c r="D40">
        <f t="shared" ref="D40" si="53">D17/D$36</f>
        <v>994.23603921136691</v>
      </c>
      <c r="E40">
        <f t="shared" ref="E40" si="54">E17/E$36</f>
        <v>946.56718801630143</v>
      </c>
      <c r="F40">
        <f t="shared" ref="F40" si="55">F17/F$36</f>
        <v>15214.312114014252</v>
      </c>
      <c r="G40">
        <f t="shared" ref="G40" si="56">G17/G$36</f>
        <v>40872.560611576264</v>
      </c>
      <c r="H40">
        <f t="shared" ref="H40" si="57">H17/H$36</f>
        <v>5645.2642669007892</v>
      </c>
      <c r="I40">
        <f t="shared" ref="I40" si="58">I17/I$36</f>
        <v>2721.4077166571119</v>
      </c>
      <c r="J40">
        <f t="shared" ref="J40" si="59">J17/J$36</f>
        <v>4753</v>
      </c>
      <c r="N40" s="13">
        <f t="shared" si="37"/>
        <v>0.21707157137859909</v>
      </c>
      <c r="O40" s="13">
        <f t="shared" si="38"/>
        <v>0.30761106355386308</v>
      </c>
      <c r="P40" s="13">
        <f t="shared" si="39"/>
        <v>2.4325269186334542E-2</v>
      </c>
      <c r="Q40" s="13">
        <f t="shared" si="40"/>
        <v>2.3158989156852747E-2</v>
      </c>
      <c r="R40" s="13">
        <f t="shared" si="41"/>
        <v>0.37223780175165067</v>
      </c>
      <c r="S40" s="13">
        <f t="shared" si="42"/>
        <v>1</v>
      </c>
      <c r="T40" s="13">
        <f t="shared" si="43"/>
        <v>0.13811868359678672</v>
      </c>
      <c r="U40" s="13">
        <f t="shared" si="44"/>
        <v>6.6582755666312041E-2</v>
      </c>
      <c r="V40" s="13">
        <f t="shared" si="45"/>
        <v>0.11628828556079787</v>
      </c>
    </row>
    <row r="41" spans="1:22" ht="14.25">
      <c r="A41" s="9" t="str">
        <f t="shared" si="28"/>
        <v>3D cube swarm</v>
      </c>
      <c r="B41">
        <f t="shared" si="29"/>
        <v>5838.8209905007843</v>
      </c>
      <c r="C41">
        <f t="shared" si="29"/>
        <v>9402.5545052107354</v>
      </c>
      <c r="D41">
        <f t="shared" ref="D41" si="60">D18/D$36</f>
        <v>5161.855600837097</v>
      </c>
      <c r="E41">
        <f t="shared" ref="E41" si="61">E18/E$36</f>
        <v>8743.8292763520221</v>
      </c>
      <c r="F41">
        <f t="shared" ref="F41" si="62">F18/F$36</f>
        <v>12512.156294536819</v>
      </c>
      <c r="G41">
        <f t="shared" ref="G41" si="63">G18/G$36</f>
        <v>25297.774299235527</v>
      </c>
      <c r="H41">
        <f t="shared" ref="H41" si="64">H18/H$36</f>
        <v>6678.4823953256027</v>
      </c>
      <c r="I41">
        <f t="shared" ref="I41" si="65">I18/I$36</f>
        <v>18532.077689987786</v>
      </c>
      <c r="J41">
        <f t="shared" ref="J41" si="66">J18/J$36</f>
        <v>13120</v>
      </c>
      <c r="N41" s="13">
        <f t="shared" si="37"/>
        <v>0.23080374271017304</v>
      </c>
      <c r="O41" s="13">
        <f t="shared" si="38"/>
        <v>0.37167516770417514</v>
      </c>
      <c r="P41" s="13">
        <f t="shared" si="39"/>
        <v>0.20404386329721833</v>
      </c>
      <c r="Q41" s="13">
        <f t="shared" si="40"/>
        <v>0.34563630669344109</v>
      </c>
      <c r="R41" s="13">
        <f t="shared" si="41"/>
        <v>0.49459514289820045</v>
      </c>
      <c r="S41" s="13">
        <f t="shared" si="42"/>
        <v>1</v>
      </c>
      <c r="T41" s="13">
        <f t="shared" si="43"/>
        <v>0.2639948604303668</v>
      </c>
      <c r="U41" s="13">
        <f t="shared" si="44"/>
        <v>0.73255763415312813</v>
      </c>
      <c r="V41" s="13">
        <f t="shared" si="45"/>
        <v>0.51862269956280194</v>
      </c>
    </row>
    <row r="42" spans="1:22" ht="14.25">
      <c r="A42" s="9" t="str">
        <f t="shared" si="28"/>
        <v>3D cube swarm w/pooling</v>
      </c>
      <c r="B42">
        <f t="shared" si="29"/>
        <v>4909.3992898644292</v>
      </c>
      <c r="C42">
        <f t="shared" si="29"/>
        <v>11677.641981001569</v>
      </c>
      <c r="D42">
        <f t="shared" ref="D42" si="67">D19/D$36</f>
        <v>5223.1441238021807</v>
      </c>
      <c r="E42">
        <f t="shared" ref="E42" si="68">E19/E$36</f>
        <v>8539.5341998017411</v>
      </c>
      <c r="F42">
        <f t="shared" ref="F42" si="69">F19/F$36</f>
        <v>16917.84513064133</v>
      </c>
      <c r="G42">
        <f t="shared" ref="G42" si="70">G19/G$36</f>
        <v>22867.027302511829</v>
      </c>
      <c r="H42">
        <f t="shared" ref="H42" si="71">H19/H$36</f>
        <v>6438.8955829372399</v>
      </c>
      <c r="I42">
        <f t="shared" ref="I42" si="72">I19/I$36</f>
        <v>25617.600159517457</v>
      </c>
      <c r="J42">
        <f t="shared" ref="J42" si="73">J19/J$36</f>
        <v>12637</v>
      </c>
      <c r="N42" s="13">
        <f t="shared" si="37"/>
        <v>0.19164165492841795</v>
      </c>
      <c r="O42" s="13">
        <f t="shared" si="38"/>
        <v>0.45584449395284549</v>
      </c>
      <c r="P42" s="13">
        <f t="shared" si="39"/>
        <v>0.20388889245199954</v>
      </c>
      <c r="Q42" s="13">
        <f t="shared" si="40"/>
        <v>0.3333463769684582</v>
      </c>
      <c r="R42" s="13">
        <f t="shared" si="41"/>
        <v>0.66039929678409037</v>
      </c>
      <c r="S42" s="13">
        <f t="shared" si="42"/>
        <v>0.89262956561589812</v>
      </c>
      <c r="T42" s="13">
        <f t="shared" si="43"/>
        <v>0.25134655638479314</v>
      </c>
      <c r="U42" s="13">
        <f t="shared" si="44"/>
        <v>1</v>
      </c>
      <c r="V42" s="13">
        <f t="shared" si="45"/>
        <v>0.49329367002806851</v>
      </c>
    </row>
    <row r="43" spans="1:22" ht="14.25">
      <c r="A43" s="9" t="str">
        <f t="shared" si="28"/>
        <v>High poly model</v>
      </c>
      <c r="B43">
        <f t="shared" si="29"/>
        <v>587.30328322419996</v>
      </c>
      <c r="C43">
        <f t="shared" si="29"/>
        <v>1687.784192566633</v>
      </c>
      <c r="D43">
        <f t="shared" ref="D43" si="74">D20/D$36</f>
        <v>286.0131071703932</v>
      </c>
      <c r="E43">
        <f t="shared" ref="E43" si="75">E20/E$36</f>
        <v>320.06228659544001</v>
      </c>
      <c r="F43">
        <f t="shared" ref="F43:F44" si="76">F20/F$36</f>
        <v>2114.7306413301662</v>
      </c>
      <c r="G43">
        <f t="shared" ref="G43" si="77">G20/G$36</f>
        <v>360.11066618128865</v>
      </c>
      <c r="H43">
        <f t="shared" ref="H43" si="78">H20/H$36</f>
        <v>509.12197632527017</v>
      </c>
      <c r="I43">
        <f t="shared" ref="I43" si="79">I20/I$36</f>
        <v>2043.3672889509232</v>
      </c>
      <c r="J43">
        <f t="shared" ref="J43" si="80">J20/J$36</f>
        <v>1503</v>
      </c>
      <c r="N43" s="13">
        <f t="shared" si="37"/>
        <v>0.27772013690348102</v>
      </c>
      <c r="O43" s="13">
        <f t="shared" si="38"/>
        <v>0.7981083545964115</v>
      </c>
      <c r="P43" s="13">
        <f t="shared" si="39"/>
        <v>0.1352480082241069</v>
      </c>
      <c r="Q43" s="13">
        <f t="shared" si="40"/>
        <v>0.15134896158411965</v>
      </c>
      <c r="R43" s="13">
        <f t="shared" si="41"/>
        <v>1</v>
      </c>
      <c r="S43" s="13">
        <f t="shared" si="42"/>
        <v>0.17028677749464061</v>
      </c>
      <c r="T43" s="13">
        <f t="shared" si="43"/>
        <v>0.24075027163035398</v>
      </c>
      <c r="U43" s="13">
        <f t="shared" si="44"/>
        <v>0.96625416448576384</v>
      </c>
      <c r="V43" s="13">
        <f t="shared" si="45"/>
        <v>0.71072881369639229</v>
      </c>
    </row>
    <row r="44" spans="1:22" ht="14.25">
      <c r="A44" s="9" t="str">
        <f t="shared" si="28"/>
        <v>Über high poly model</v>
      </c>
      <c r="B44">
        <f t="shared" si="29"/>
        <v>17.105920870607765</v>
      </c>
      <c r="C44">
        <f t="shared" si="29"/>
        <v>34.21184174121553</v>
      </c>
      <c r="D44">
        <f t="shared" ref="D44" si="81">D21/D$36</f>
        <v>13.619671770018725</v>
      </c>
      <c r="E44">
        <f t="shared" ref="E44" si="82">E21/E$36</f>
        <v>34.049179425046809</v>
      </c>
      <c r="F44">
        <f t="shared" si="76"/>
        <v>12.335928741092637</v>
      </c>
      <c r="G44">
        <f t="shared" ref="G44" si="83">G21/G$36</f>
        <v>11.703596650891882</v>
      </c>
      <c r="H44">
        <f t="shared" ref="H44" si="84">H21/H$36</f>
        <v>22.461263661408978</v>
      </c>
      <c r="I44">
        <f t="shared" ref="I44" si="85">I21/I$36</f>
        <v>40.066025273547517</v>
      </c>
      <c r="J44">
        <f t="shared" ref="J44" si="86">J21/J$36</f>
        <v>51</v>
      </c>
      <c r="N44" s="13">
        <f t="shared" si="37"/>
        <v>0.33541021314917185</v>
      </c>
      <c r="O44" s="13">
        <f t="shared" si="38"/>
        <v>0.67082042629834371</v>
      </c>
      <c r="P44" s="13">
        <f t="shared" si="39"/>
        <v>0.26705238764742595</v>
      </c>
      <c r="Q44" s="13">
        <f t="shared" si="40"/>
        <v>0.6676309691185649</v>
      </c>
      <c r="R44" s="13">
        <f t="shared" si="41"/>
        <v>0.24188095570769877</v>
      </c>
      <c r="S44" s="13">
        <f t="shared" si="42"/>
        <v>0.22948228727238984</v>
      </c>
      <c r="T44" s="13">
        <f t="shared" si="43"/>
        <v>0.44041693453743092</v>
      </c>
      <c r="U44" s="13">
        <f t="shared" si="44"/>
        <v>0.78560833869701019</v>
      </c>
      <c r="V44" s="13">
        <f t="shared" si="45"/>
        <v>1</v>
      </c>
    </row>
    <row r="45" spans="1:22" ht="14.25">
      <c r="A45" s="9" t="str">
        <f t="shared" si="28"/>
        <v>Shader\GPU swarm particles</v>
      </c>
      <c r="B45" s="8" t="s">
        <v>1895</v>
      </c>
      <c r="C45" s="8" t="s">
        <v>1895</v>
      </c>
      <c r="D45">
        <f t="shared" ref="D45" si="87">D22/D$36</f>
        <v>111572.35113999339</v>
      </c>
      <c r="E45">
        <f t="shared" ref="E45" si="88">E22/E$36</f>
        <v>111572.35113999339</v>
      </c>
      <c r="F45" s="8" t="s">
        <v>1895</v>
      </c>
      <c r="G45" s="8" t="s">
        <v>1895</v>
      </c>
      <c r="H45" s="8" t="s">
        <v>1895</v>
      </c>
      <c r="I45">
        <f t="shared" ref="I45" si="89">I22/I$36</f>
        <v>807928.31763914158</v>
      </c>
      <c r="J45">
        <f t="shared" ref="J45" si="90">J22/J$36</f>
        <v>1048576</v>
      </c>
      <c r="N45" s="13" t="e">
        <f t="shared" si="37"/>
        <v>#VALUE!</v>
      </c>
      <c r="O45" s="13" t="e">
        <f t="shared" si="38"/>
        <v>#VALUE!</v>
      </c>
      <c r="P45" s="13">
        <f t="shared" si="39"/>
        <v>0.10640368570327129</v>
      </c>
      <c r="Q45" s="13">
        <f t="shared" si="40"/>
        <v>0.10640368570327129</v>
      </c>
      <c r="R45" s="13" t="e">
        <f t="shared" si="41"/>
        <v>#VALUE!</v>
      </c>
      <c r="S45" s="13" t="e">
        <f t="shared" si="42"/>
        <v>#VALUE!</v>
      </c>
      <c r="T45" s="13" t="e">
        <f t="shared" si="43"/>
        <v>#VALUE!</v>
      </c>
      <c r="U45" s="13">
        <f t="shared" si="44"/>
        <v>0.77050048602975996</v>
      </c>
      <c r="V45" s="13">
        <f t="shared" si="45"/>
        <v>1</v>
      </c>
    </row>
    <row r="46" spans="1:22">
      <c r="A46" s="2" t="s">
        <v>1904</v>
      </c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14.25">
      <c r="A47" s="9" t="str">
        <f>A14</f>
        <v>Swarm particles</v>
      </c>
      <c r="B47">
        <f>B25/B$36</f>
        <v>12216.478488425713</v>
      </c>
      <c r="C47">
        <f>C25/C$36</f>
        <v>16167.946209536107</v>
      </c>
      <c r="D47">
        <f t="shared" ref="D47:J47" si="91">D25/D$36</f>
        <v>47954.864302235932</v>
      </c>
      <c r="E47">
        <f t="shared" si="91"/>
        <v>46184.306972133498</v>
      </c>
      <c r="F47">
        <f t="shared" si="91"/>
        <v>10243.226543942994</v>
      </c>
      <c r="G47">
        <f t="shared" si="91"/>
        <v>24457.516078145858</v>
      </c>
      <c r="H47">
        <f t="shared" si="91"/>
        <v>60173.725348914653</v>
      </c>
      <c r="I47">
        <f t="shared" si="91"/>
        <v>80695.093777261282</v>
      </c>
      <c r="J47">
        <f t="shared" si="91"/>
        <v>43282.6875</v>
      </c>
      <c r="N47" s="13">
        <f>B47/MAX($B47:$J47)</f>
        <v>0.15139059782427741</v>
      </c>
      <c r="O47" s="13">
        <f t="shared" ref="O47:V47" si="92">C47/MAX($B47:$J47)</f>
        <v>0.20035847847409036</v>
      </c>
      <c r="P47" s="13">
        <f t="shared" si="92"/>
        <v>0.59427236598303479</v>
      </c>
      <c r="Q47" s="13">
        <f t="shared" si="92"/>
        <v>0.57233104034321813</v>
      </c>
      <c r="R47" s="13">
        <f t="shared" si="92"/>
        <v>0.12693741421525417</v>
      </c>
      <c r="S47" s="13">
        <f t="shared" si="92"/>
        <v>0.30308554006585259</v>
      </c>
      <c r="T47" s="13">
        <f t="shared" si="92"/>
        <v>0.74569248924859355</v>
      </c>
      <c r="U47" s="13">
        <f t="shared" si="92"/>
        <v>1</v>
      </c>
      <c r="V47" s="13">
        <f t="shared" si="92"/>
        <v>0.53637322263322584</v>
      </c>
    </row>
    <row r="48" spans="1:22" ht="14.25">
      <c r="A48" s="9" t="str">
        <f t="shared" ref="A48:A55" si="93">A15</f>
        <v>Swarm particles w/pooling</v>
      </c>
      <c r="B48">
        <f t="shared" ref="B48:J55" si="94">B26/B$36</f>
        <v>11843.949545021365</v>
      </c>
      <c r="C48">
        <f t="shared" si="94"/>
        <v>16143.23765716745</v>
      </c>
      <c r="D48">
        <f t="shared" si="94"/>
        <v>49357.69049454786</v>
      </c>
      <c r="E48">
        <f t="shared" si="94"/>
        <v>40436.805485185592</v>
      </c>
      <c r="F48">
        <f t="shared" si="94"/>
        <v>9337.6127276326224</v>
      </c>
      <c r="G48">
        <f t="shared" si="94"/>
        <v>24907.654410872467</v>
      </c>
      <c r="H48">
        <f t="shared" si="94"/>
        <v>50499.93985574157</v>
      </c>
      <c r="I48">
        <f t="shared" si="94"/>
        <v>58735.252050048599</v>
      </c>
      <c r="J48">
        <f t="shared" si="94"/>
        <v>37265.625</v>
      </c>
      <c r="N48" s="13">
        <f t="shared" ref="N48:N55" si="95">B48/MAX($B48:$J48)</f>
        <v>0.20164976111669833</v>
      </c>
      <c r="O48" s="13">
        <f t="shared" ref="O48:O55" si="96">C48/MAX($B48:$J48)</f>
        <v>0.2748475079908011</v>
      </c>
      <c r="P48" s="13">
        <f t="shared" ref="P48:P55" si="97">D48/MAX($B48:$J48)</f>
        <v>0.84034185215532786</v>
      </c>
      <c r="Q48" s="13">
        <f t="shared" ref="Q48:Q55" si="98">E48/MAX($B48:$J48)</f>
        <v>0.68845887390981464</v>
      </c>
      <c r="R48" s="13">
        <f t="shared" ref="R48:R55" si="99">F48/MAX($B48:$J48)</f>
        <v>0.15897799705832533</v>
      </c>
      <c r="S48" s="13">
        <f t="shared" ref="S48:S55" si="100">G48/MAX($B48:$J48)</f>
        <v>0.42406652804773071</v>
      </c>
      <c r="T48" s="13">
        <f t="shared" ref="T48:T55" si="101">H48/MAX($B48:$J48)</f>
        <v>0.85978927633970692</v>
      </c>
      <c r="U48" s="13">
        <f t="shared" ref="U48:U55" si="102">I48/MAX($B48:$J48)</f>
        <v>1</v>
      </c>
      <c r="V48" s="13">
        <f t="shared" ref="V48:V55" si="103">J48/MAX($B48:$J48)</f>
        <v>0.63446778040972351</v>
      </c>
    </row>
    <row r="49" spans="1:22" ht="14.25">
      <c r="A49" s="9" t="str">
        <f t="shared" si="93"/>
        <v>Alpha fill rate</v>
      </c>
      <c r="B49">
        <f t="shared" si="94"/>
        <v>1525.2779442958592</v>
      </c>
      <c r="C49">
        <f t="shared" si="94"/>
        <v>2196.2101739985856</v>
      </c>
      <c r="D49">
        <f t="shared" si="94"/>
        <v>994.23603921136691</v>
      </c>
      <c r="E49">
        <f t="shared" si="94"/>
        <v>803.56063443110475</v>
      </c>
      <c r="F49">
        <f t="shared" si="94"/>
        <v>1303.3496140142518</v>
      </c>
      <c r="G49">
        <f t="shared" si="94"/>
        <v>3919.9546474942363</v>
      </c>
      <c r="H49">
        <f t="shared" si="94"/>
        <v>3133.3462807665524</v>
      </c>
      <c r="I49">
        <f t="shared" si="94"/>
        <v>937.89171661972523</v>
      </c>
      <c r="J49">
        <f t="shared" si="94"/>
        <v>2737.6875</v>
      </c>
      <c r="N49" s="13">
        <f t="shared" si="95"/>
        <v>0.38910601817060997</v>
      </c>
      <c r="O49" s="13">
        <f t="shared" si="96"/>
        <v>0.56026417943444196</v>
      </c>
      <c r="P49" s="13">
        <f t="shared" si="97"/>
        <v>0.25363457708545561</v>
      </c>
      <c r="Q49" s="13">
        <f t="shared" si="98"/>
        <v>0.20499232942523127</v>
      </c>
      <c r="R49" s="13">
        <f t="shared" si="99"/>
        <v>0.33249099319233083</v>
      </c>
      <c r="S49" s="13">
        <f t="shared" si="100"/>
        <v>1</v>
      </c>
      <c r="T49" s="13">
        <f t="shared" si="101"/>
        <v>0.79933227869600232</v>
      </c>
      <c r="U49" s="13">
        <f t="shared" si="102"/>
        <v>0.23926085910694309</v>
      </c>
      <c r="V49" s="13">
        <f t="shared" si="103"/>
        <v>0.6983977484918148</v>
      </c>
    </row>
    <row r="50" spans="1:22" ht="14.25">
      <c r="A50" s="9" t="str">
        <f t="shared" si="93"/>
        <v>Alpha fill rate w/pooling</v>
      </c>
      <c r="B50">
        <f t="shared" si="94"/>
        <v>1478.7118263703157</v>
      </c>
      <c r="C50">
        <f t="shared" si="94"/>
        <v>2095.4753066494513</v>
      </c>
      <c r="D50">
        <f t="shared" si="94"/>
        <v>994.23603921136691</v>
      </c>
      <c r="E50">
        <f t="shared" si="94"/>
        <v>946.56718801630143</v>
      </c>
      <c r="F50">
        <f t="shared" si="94"/>
        <v>1584.8241785431514</v>
      </c>
      <c r="G50">
        <f t="shared" si="94"/>
        <v>4257.5583970391945</v>
      </c>
      <c r="H50">
        <f t="shared" si="94"/>
        <v>3175.461150131694</v>
      </c>
      <c r="I50">
        <f t="shared" si="94"/>
        <v>1530.7918406196256</v>
      </c>
      <c r="J50">
        <f t="shared" si="94"/>
        <v>2673.5625</v>
      </c>
      <c r="N50" s="13">
        <f t="shared" si="95"/>
        <v>0.34731451420575854</v>
      </c>
      <c r="O50" s="13">
        <f t="shared" si="96"/>
        <v>0.49217770168618091</v>
      </c>
      <c r="P50" s="13">
        <f t="shared" si="97"/>
        <v>0.23352258418881155</v>
      </c>
      <c r="Q50" s="13">
        <f t="shared" si="98"/>
        <v>0.22232629590578637</v>
      </c>
      <c r="R50" s="13">
        <f t="shared" si="99"/>
        <v>0.37223780175165072</v>
      </c>
      <c r="S50" s="13">
        <f t="shared" si="100"/>
        <v>1</v>
      </c>
      <c r="T50" s="13">
        <f t="shared" si="101"/>
        <v>0.7458408914226482</v>
      </c>
      <c r="U50" s="13">
        <f t="shared" si="102"/>
        <v>0.35954688059808504</v>
      </c>
      <c r="V50" s="13">
        <f t="shared" si="103"/>
        <v>0.62795674202830842</v>
      </c>
    </row>
    <row r="51" spans="1:22" ht="14.25">
      <c r="A51" s="9" t="str">
        <f t="shared" si="93"/>
        <v>3D cube swarm</v>
      </c>
      <c r="B51">
        <f t="shared" si="94"/>
        <v>973.13683175013068</v>
      </c>
      <c r="C51">
        <f t="shared" si="94"/>
        <v>1567.0924175351224</v>
      </c>
      <c r="D51">
        <f t="shared" si="94"/>
        <v>5161.855600837097</v>
      </c>
      <c r="E51">
        <f t="shared" si="94"/>
        <v>8743.8292763520221</v>
      </c>
      <c r="F51">
        <f t="shared" si="94"/>
        <v>1303.3496140142518</v>
      </c>
      <c r="G51">
        <f t="shared" si="94"/>
        <v>2635.1848228370345</v>
      </c>
      <c r="H51">
        <f t="shared" si="94"/>
        <v>3756.6463473706513</v>
      </c>
      <c r="I51">
        <f t="shared" si="94"/>
        <v>10424.293700618129</v>
      </c>
      <c r="J51">
        <f t="shared" si="94"/>
        <v>7380</v>
      </c>
      <c r="N51" s="13">
        <f t="shared" si="95"/>
        <v>9.3352783382573593E-2</v>
      </c>
      <c r="O51" s="13">
        <f t="shared" si="96"/>
        <v>0.1503308005838514</v>
      </c>
      <c r="P51" s="13">
        <f t="shared" si="97"/>
        <v>0.49517557247365496</v>
      </c>
      <c r="Q51" s="13">
        <f t="shared" si="98"/>
        <v>0.83879344994218064</v>
      </c>
      <c r="R51" s="13">
        <f t="shared" si="99"/>
        <v>0.1250300165599677</v>
      </c>
      <c r="S51" s="13">
        <f t="shared" si="100"/>
        <v>0.25279264941285912</v>
      </c>
      <c r="T51" s="13">
        <f t="shared" si="101"/>
        <v>0.36037418507767999</v>
      </c>
      <c r="U51" s="13">
        <f t="shared" si="102"/>
        <v>1</v>
      </c>
      <c r="V51" s="13">
        <f t="shared" si="103"/>
        <v>0.70796163384790167</v>
      </c>
    </row>
    <row r="52" spans="1:22" ht="14.25">
      <c r="A52" s="9" t="str">
        <f t="shared" si="93"/>
        <v>3D cube swarm w/pooling</v>
      </c>
      <c r="B52">
        <f t="shared" si="94"/>
        <v>818.23321497740483</v>
      </c>
      <c r="C52">
        <f t="shared" si="94"/>
        <v>1946.2736635002614</v>
      </c>
      <c r="D52">
        <f t="shared" si="94"/>
        <v>5223.1441238021807</v>
      </c>
      <c r="E52">
        <f t="shared" si="94"/>
        <v>8539.5341998017411</v>
      </c>
      <c r="F52">
        <f t="shared" si="94"/>
        <v>1762.2755344418053</v>
      </c>
      <c r="G52">
        <f t="shared" si="94"/>
        <v>2381.9820106783159</v>
      </c>
      <c r="H52">
        <f t="shared" si="94"/>
        <v>3621.8787654021976</v>
      </c>
      <c r="I52">
        <f t="shared" si="94"/>
        <v>14409.90008972857</v>
      </c>
      <c r="J52">
        <f t="shared" si="94"/>
        <v>7108.3125</v>
      </c>
      <c r="N52" s="13">
        <f t="shared" si="95"/>
        <v>5.6782712571383093E-2</v>
      </c>
      <c r="O52" s="13">
        <f t="shared" si="96"/>
        <v>0.13506503524528754</v>
      </c>
      <c r="P52" s="13">
        <f t="shared" si="97"/>
        <v>0.36246914213688802</v>
      </c>
      <c r="Q52" s="13">
        <f t="shared" si="98"/>
        <v>0.592615781277259</v>
      </c>
      <c r="R52" s="13">
        <f t="shared" si="99"/>
        <v>0.12229616607112785</v>
      </c>
      <c r="S52" s="13">
        <f t="shared" si="100"/>
        <v>0.16530177141035152</v>
      </c>
      <c r="T52" s="13">
        <f t="shared" si="101"/>
        <v>0.25134655638479314</v>
      </c>
      <c r="U52" s="13">
        <f t="shared" si="102"/>
        <v>1</v>
      </c>
      <c r="V52" s="13">
        <f t="shared" si="103"/>
        <v>0.49329367002806851</v>
      </c>
    </row>
    <row r="53" spans="1:22" ht="14.25">
      <c r="A53" s="9" t="str">
        <f t="shared" si="93"/>
        <v>High poly model</v>
      </c>
      <c r="B53">
        <f t="shared" si="94"/>
        <v>97.88388053736665</v>
      </c>
      <c r="C53">
        <f t="shared" si="94"/>
        <v>281.29736542777215</v>
      </c>
      <c r="D53">
        <f t="shared" si="94"/>
        <v>286.0131071703932</v>
      </c>
      <c r="E53">
        <f t="shared" si="94"/>
        <v>320.06228659544001</v>
      </c>
      <c r="F53">
        <f t="shared" si="94"/>
        <v>220.28444180522567</v>
      </c>
      <c r="G53">
        <f t="shared" si="94"/>
        <v>37.511527727217569</v>
      </c>
      <c r="H53">
        <f t="shared" si="94"/>
        <v>286.38111168296444</v>
      </c>
      <c r="I53">
        <f t="shared" si="94"/>
        <v>1149.3941000348943</v>
      </c>
      <c r="J53">
        <f>J31/J$36</f>
        <v>845.4375</v>
      </c>
      <c r="N53" s="13">
        <f t="shared" si="95"/>
        <v>8.5161286746116935E-2</v>
      </c>
      <c r="O53" s="13">
        <f t="shared" si="96"/>
        <v>0.24473534831893801</v>
      </c>
      <c r="P53" s="13">
        <f t="shared" si="97"/>
        <v>0.24883815495634626</v>
      </c>
      <c r="Q53" s="13">
        <f t="shared" si="98"/>
        <v>0.27846174483210179</v>
      </c>
      <c r="R53" s="13">
        <f t="shared" si="99"/>
        <v>0.19165266447647336</v>
      </c>
      <c r="S53" s="13">
        <f t="shared" si="100"/>
        <v>3.2635914631960229E-2</v>
      </c>
      <c r="T53" s="13">
        <f t="shared" si="101"/>
        <v>0.24915832756951706</v>
      </c>
      <c r="U53" s="13">
        <f t="shared" si="102"/>
        <v>1</v>
      </c>
      <c r="V53" s="13">
        <f t="shared" si="103"/>
        <v>0.73555058267162976</v>
      </c>
    </row>
    <row r="54" spans="1:22" ht="14.25">
      <c r="A54" s="9" t="str">
        <f t="shared" si="93"/>
        <v>Über high poly model</v>
      </c>
      <c r="B54">
        <f t="shared" si="94"/>
        <v>2.8509868117679611</v>
      </c>
      <c r="C54">
        <f t="shared" si="94"/>
        <v>5.7019736235359222</v>
      </c>
      <c r="D54">
        <f t="shared" si="94"/>
        <v>13.619671770018725</v>
      </c>
      <c r="E54">
        <f t="shared" si="94"/>
        <v>34.049179425046809</v>
      </c>
      <c r="F54">
        <f t="shared" si="94"/>
        <v>1.2849925771971495</v>
      </c>
      <c r="G54">
        <f t="shared" si="94"/>
        <v>1.219124651134571</v>
      </c>
      <c r="H54">
        <f t="shared" si="94"/>
        <v>12.634460809542549</v>
      </c>
      <c r="I54">
        <f t="shared" si="94"/>
        <v>22.537139216370477</v>
      </c>
      <c r="J54">
        <f t="shared" si="94"/>
        <v>28.6875</v>
      </c>
      <c r="N54" s="13">
        <f t="shared" si="95"/>
        <v>8.3731439638476443E-2</v>
      </c>
      <c r="O54" s="13">
        <f t="shared" si="96"/>
        <v>0.16746287927695289</v>
      </c>
      <c r="P54" s="13">
        <f t="shared" si="97"/>
        <v>0.4</v>
      </c>
      <c r="Q54" s="13">
        <f t="shared" si="98"/>
        <v>1</v>
      </c>
      <c r="R54" s="13">
        <f t="shared" si="99"/>
        <v>3.7739311163895485E-2</v>
      </c>
      <c r="S54" s="13">
        <f t="shared" si="100"/>
        <v>3.5804817376531975E-2</v>
      </c>
      <c r="T54" s="13">
        <f t="shared" si="101"/>
        <v>0.37106506009506218</v>
      </c>
      <c r="U54" s="13">
        <f t="shared" si="102"/>
        <v>0.66189962862341412</v>
      </c>
      <c r="V54" s="13">
        <f t="shared" si="103"/>
        <v>0.84253131747713361</v>
      </c>
    </row>
    <row r="55" spans="1:22" ht="14.25">
      <c r="A55" s="9" t="str">
        <f t="shared" si="93"/>
        <v>Shader\GPU swarm particles</v>
      </c>
      <c r="B55" s="8" t="s">
        <v>1895</v>
      </c>
      <c r="C55" s="8" t="s">
        <v>1895</v>
      </c>
      <c r="D55">
        <f t="shared" si="94"/>
        <v>111572.35113999339</v>
      </c>
      <c r="E55">
        <f t="shared" si="94"/>
        <v>111572.35113999339</v>
      </c>
      <c r="F55" s="8" t="s">
        <v>1895</v>
      </c>
      <c r="G55" s="8" t="s">
        <v>1895</v>
      </c>
      <c r="H55" s="8" t="s">
        <v>1895</v>
      </c>
      <c r="I55">
        <f t="shared" si="94"/>
        <v>454459.67867201712</v>
      </c>
      <c r="J55">
        <f t="shared" si="94"/>
        <v>589824</v>
      </c>
      <c r="N55" s="13" t="e">
        <f t="shared" si="95"/>
        <v>#VALUE!</v>
      </c>
      <c r="O55" s="13" t="e">
        <f t="shared" si="96"/>
        <v>#VALUE!</v>
      </c>
      <c r="P55" s="13">
        <f t="shared" si="97"/>
        <v>0.18916210791692672</v>
      </c>
      <c r="Q55" s="13">
        <f t="shared" si="98"/>
        <v>0.18916210791692672</v>
      </c>
      <c r="R55" s="13" t="e">
        <f t="shared" si="99"/>
        <v>#VALUE!</v>
      </c>
      <c r="S55" s="13" t="e">
        <f t="shared" si="100"/>
        <v>#VALUE!</v>
      </c>
      <c r="T55" s="13" t="e">
        <f t="shared" si="101"/>
        <v>#VALUE!</v>
      </c>
      <c r="U55" s="13">
        <f t="shared" si="102"/>
        <v>0.77050048602975996</v>
      </c>
      <c r="V55" s="13">
        <f t="shared" si="103"/>
        <v>1</v>
      </c>
    </row>
    <row r="64" spans="1:22">
      <c r="D64" s="3"/>
      <c r="E64" s="3"/>
      <c r="F64" s="3"/>
      <c r="G64" s="3"/>
      <c r="I64" s="3"/>
      <c r="J64" s="3"/>
    </row>
    <row r="65" spans="4:10">
      <c r="D65" s="3"/>
      <c r="E65" s="3"/>
      <c r="F65" s="3"/>
      <c r="G65" s="3"/>
      <c r="I65" s="3"/>
      <c r="J65" s="3"/>
    </row>
    <row r="66" spans="4:10">
      <c r="D66" s="3"/>
      <c r="E66" s="3"/>
      <c r="F66" s="3"/>
      <c r="G66" s="3"/>
      <c r="I66" s="3"/>
      <c r="J66" s="3"/>
    </row>
    <row r="67" spans="4:10">
      <c r="D67" s="3"/>
      <c r="E67" s="3"/>
      <c r="F67" s="3"/>
      <c r="G67" s="3"/>
      <c r="I67" s="3"/>
      <c r="J67" s="3"/>
    </row>
    <row r="68" spans="4:10">
      <c r="D68" s="3"/>
      <c r="E68" s="3"/>
      <c r="I68" s="3"/>
      <c r="J68" s="3"/>
    </row>
    <row r="69" spans="4:10">
      <c r="D69" s="3"/>
      <c r="E69" s="3"/>
      <c r="I69" s="3"/>
      <c r="J69" s="3"/>
    </row>
    <row r="70" spans="4:10">
      <c r="D70" s="3"/>
      <c r="E70" s="3"/>
      <c r="I70" s="3"/>
      <c r="J70" s="3"/>
    </row>
    <row r="71" spans="4:10">
      <c r="I71" s="3"/>
      <c r="J71" s="3"/>
    </row>
    <row r="72" spans="4:10">
      <c r="I72" s="3"/>
      <c r="J72" s="3"/>
    </row>
    <row r="73" spans="4:10">
      <c r="I73" s="3"/>
      <c r="J73" s="3"/>
    </row>
    <row r="74" spans="4:10">
      <c r="I74" s="3"/>
      <c r="J74" s="3"/>
    </row>
    <row r="75" spans="4:10">
      <c r="I75" s="3"/>
      <c r="J75" s="3"/>
    </row>
    <row r="76" spans="4:10">
      <c r="I76" s="3"/>
      <c r="J76" s="3"/>
    </row>
    <row r="77" spans="4:10">
      <c r="I77" s="3"/>
      <c r="J77" s="3"/>
    </row>
    <row r="78" spans="4:10">
      <c r="I78" s="3"/>
      <c r="J78" s="3"/>
    </row>
    <row r="79" spans="4:10">
      <c r="I79" s="3"/>
      <c r="J79" s="3"/>
    </row>
    <row r="80" spans="4:10">
      <c r="I80" s="3"/>
      <c r="J80" s="3"/>
    </row>
    <row r="81" spans="9:10">
      <c r="I81" s="3"/>
      <c r="J81" s="3"/>
    </row>
    <row r="82" spans="9:10">
      <c r="I82" s="3"/>
      <c r="J82" s="3"/>
    </row>
    <row r="83" spans="9:10">
      <c r="I83" s="3"/>
      <c r="J83" s="3"/>
    </row>
    <row r="84" spans="9:10">
      <c r="I84" s="3"/>
      <c r="J84" s="3"/>
    </row>
    <row r="85" spans="9:10">
      <c r="I85" s="3"/>
      <c r="J85" s="3"/>
    </row>
    <row r="86" spans="9:10">
      <c r="I86" s="3"/>
      <c r="J86" s="3"/>
    </row>
    <row r="87" spans="9:10">
      <c r="I87" s="3"/>
      <c r="J87" s="3"/>
    </row>
    <row r="88" spans="9:10">
      <c r="I88" s="3"/>
      <c r="J88" s="3"/>
    </row>
    <row r="89" spans="9:10">
      <c r="I89" s="3"/>
      <c r="J89" s="3"/>
    </row>
    <row r="90" spans="9:10">
      <c r="I90" s="3"/>
      <c r="J90" s="3"/>
    </row>
    <row r="91" spans="9:10">
      <c r="I91" s="3"/>
      <c r="J91" s="3"/>
    </row>
    <row r="92" spans="9:10">
      <c r="I92" s="3"/>
      <c r="J92" s="3"/>
    </row>
    <row r="93" spans="9:10">
      <c r="I93" s="3"/>
      <c r="J93" s="3"/>
    </row>
    <row r="94" spans="9:10">
      <c r="I94" s="3"/>
      <c r="J94" s="3"/>
    </row>
    <row r="95" spans="9:10">
      <c r="I95" s="3"/>
      <c r="J95" s="3"/>
    </row>
    <row r="96" spans="9:10">
      <c r="I96" s="3"/>
      <c r="J96" s="3"/>
    </row>
    <row r="97" spans="9:10">
      <c r="I97" s="3"/>
      <c r="J97" s="3"/>
    </row>
    <row r="98" spans="9:10">
      <c r="I98" s="3"/>
      <c r="J98" s="3"/>
    </row>
    <row r="99" spans="9:10">
      <c r="I99" s="3"/>
      <c r="J99" s="3"/>
    </row>
    <row r="100" spans="9:10">
      <c r="I100" s="3"/>
      <c r="J100" s="3"/>
    </row>
    <row r="101" spans="9:10">
      <c r="I101" s="7"/>
      <c r="J101" s="3"/>
    </row>
    <row r="102" spans="9:10">
      <c r="I102" s="3"/>
      <c r="J102" s="3"/>
    </row>
    <row r="103" spans="9:10">
      <c r="I103" s="3"/>
      <c r="J103" s="3"/>
    </row>
    <row r="104" spans="9:10">
      <c r="I104" s="3"/>
      <c r="J104" s="3"/>
    </row>
    <row r="105" spans="9:10">
      <c r="I105" s="3"/>
      <c r="J105" s="3"/>
    </row>
    <row r="106" spans="9:10">
      <c r="I106" s="3"/>
      <c r="J106" s="3"/>
    </row>
    <row r="107" spans="9:10">
      <c r="I107" s="3"/>
      <c r="J107" s="3"/>
    </row>
    <row r="108" spans="9:10">
      <c r="I108" s="3"/>
      <c r="J108" s="3"/>
    </row>
    <row r="109" spans="9:10">
      <c r="I109" s="3"/>
      <c r="J109" s="3"/>
    </row>
    <row r="110" spans="9:10">
      <c r="I110" s="3"/>
      <c r="J110" s="3"/>
    </row>
    <row r="111" spans="9:10">
      <c r="I111" s="3"/>
      <c r="J111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4D5B-35E0-41AA-95A4-1B3357509DAD}">
  <dimension ref="A1"/>
  <sheetViews>
    <sheetView tabSelected="1" topLeftCell="A73" zoomScaleNormal="100" workbookViewId="0">
      <selection activeCell="T7" sqref="T7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Calcs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Viktoras Brasas</dc:creator>
  <cp:lastModifiedBy>Viktoras Brasas</cp:lastModifiedBy>
  <cp:revision>6</cp:revision>
  <dcterms:created xsi:type="dcterms:W3CDTF">2018-02-26T11:13:02Z</dcterms:created>
  <dcterms:modified xsi:type="dcterms:W3CDTF">2019-01-27T13:19:49Z</dcterms:modified>
</cp:coreProperties>
</file>